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ções" sheetId="1" state="visible" r:id="rId3"/>
    <sheet name="Dashboard" sheetId="2" state="visible" r:id="rId4"/>
    <sheet name="Lançamentos" sheetId="3" state="visible" r:id="rId5"/>
    <sheet name="Importar" sheetId="4" state="visible" r:id="rId6"/>
    <sheet name="Categorias" sheetId="5" state="visible" r:id="rId7"/>
    <sheet name="Resumo Mensal" sheetId="6" state="visible" r:id="rId8"/>
    <sheet name="Meta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<sst xmlns="http://schemas.openxmlformats.org/spreadsheetml/2006/main" count="761" uniqueCount="162">
  <si>
    <t xml:space="preserve">📊 CONTROLE FINANCEIRO PESSOAL</t>
  </si>
  <si>
    <t xml:space="preserve">Sua planilha completa de gestão financeira — dashboards, gráficos e orçamento em um só lugar</t>
  </si>
  <si>
    <t xml:space="preserve">▶ Como usar esta planilha</t>
  </si>
  <si>
    <t xml:space="preserve">1.  Registre todas as suas receitas e despesas na aba "Lançamentos".</t>
  </si>
  <si>
    <t xml:space="preserve">2.  Escolha Tipo, Categoria, Forma de Pagamento e Status usando as listas suspensas.</t>
  </si>
  <si>
    <t xml:space="preserve">3.  A aba "Resumo Mensal" calcula tudo automaticamente por mês, via fórmulas.</t>
  </si>
  <si>
    <t xml:space="preserve">4.  A aba "Dashboard" mostra os gráficos e indicadores atualizados em tempo real.</t>
  </si>
  <si>
    <t xml:space="preserve">5.  Ajuste seus orçamentos por categoria na aba "Categorias" e acompanhe o resultado na aba "Metas".</t>
  </si>
  <si>
    <t xml:space="preserve">6.  Altere o ano de referência na célula B2 da aba "Resumo Mensal" quando virar o ano.</t>
  </si>
  <si>
    <t xml:space="preserve">▶ Legenda de cores</t>
  </si>
  <si>
    <t xml:space="preserve">Texto azul → valor que você pode editar (lançamentos, orçamentos, ano)</t>
  </si>
  <si>
    <t xml:space="preserve">Texto preto → fórmula calculada automaticamente (não altere)</t>
  </si>
  <si>
    <t xml:space="preserve">Verde → saldo positivo ou dentro do orçamento</t>
  </si>
  <si>
    <t xml:space="preserve">Vermelho → saldo negativo ou acima do orçamento</t>
  </si>
  <si>
    <t xml:space="preserve">Amarelo → premissa/orçamento definido por você</t>
  </si>
  <si>
    <t xml:space="preserve">▶ Estrutura da planilha</t>
  </si>
  <si>
    <t xml:space="preserve">•  Dashboard — visão geral com indicadores e 4 gráficos interativos</t>
  </si>
  <si>
    <t xml:space="preserve">•  Lançamentos — registro de todas as receitas e despesas (dados de exemplo inclusos)</t>
  </si>
  <si>
    <t xml:space="preserve">•  Categorias — lista de categorias e orçamento mensal por categoria</t>
  </si>
  <si>
    <t xml:space="preserve">•  Resumo Mensal — totais automáticos por categoria e por mês</t>
  </si>
  <si>
    <t xml:space="preserve">•  Metas — comparação entre orçado e realizado por categoria</t>
  </si>
  <si>
    <t xml:space="preserve">▶ Observação</t>
  </si>
  <si>
    <t xml:space="preserve">Os dados em "Lançamentos" (Jan–Jun) são exemplos ilustrativos. Apague-os e insira</t>
  </si>
  <si>
    <t xml:space="preserve">seus próprios lançamentos — todo o resto da planilha recalcula sozinho.</t>
  </si>
  <si>
    <t xml:space="preserve">📊 DASHBOARD FINANCEIRO</t>
  </si>
  <si>
    <t xml:space="preserve">TOTAL DE RECEITAS (ANO)</t>
  </si>
  <si>
    <t xml:space="preserve">TOTAL DE DESPESAS (ANO)</t>
  </si>
  <si>
    <t xml:space="preserve">SALDO DO ANO</t>
  </si>
  <si>
    <t xml:space="preserve">TAXA DE POUPANÇA</t>
  </si>
  <si>
    <t xml:space="preserve">LANÇAMENTOS — RECEITAS E DESPESAS</t>
  </si>
  <si>
    <t xml:space="preserve">Data</t>
  </si>
  <si>
    <t xml:space="preserve">Tipo</t>
  </si>
  <si>
    <t xml:space="preserve">Categoria</t>
  </si>
  <si>
    <t xml:space="preserve">Descrição</t>
  </si>
  <si>
    <t xml:space="preserve">Valor (R$)</t>
  </si>
  <si>
    <t xml:space="preserve">Forma de Pagamento</t>
  </si>
  <si>
    <t xml:space="preserve">Status</t>
  </si>
  <si>
    <t xml:space="preserve">Ano</t>
  </si>
  <si>
    <t xml:space="preserve">Mês</t>
  </si>
  <si>
    <t xml:space="preserve">Despesa</t>
  </si>
  <si>
    <t xml:space="preserve">Assinaturas</t>
  </si>
  <si>
    <t xml:space="preserve">Streaming</t>
  </si>
  <si>
    <t xml:space="preserve">Dinheiro</t>
  </si>
  <si>
    <t xml:space="preserve">Pago</t>
  </si>
  <si>
    <t xml:space="preserve">Educação</t>
  </si>
  <si>
    <t xml:space="preserve">Material didático</t>
  </si>
  <si>
    <t xml:space="preserve">Boleto</t>
  </si>
  <si>
    <t xml:space="preserve">Compras</t>
  </si>
  <si>
    <t xml:space="preserve">Eletrônicos</t>
  </si>
  <si>
    <t xml:space="preserve">Receita</t>
  </si>
  <si>
    <t xml:space="preserve">Salário</t>
  </si>
  <si>
    <t xml:space="preserve">Salário mensal</t>
  </si>
  <si>
    <t xml:space="preserve">Transferência</t>
  </si>
  <si>
    <t xml:space="preserve">Transporte</t>
  </si>
  <si>
    <t xml:space="preserve">Estacionamento</t>
  </si>
  <si>
    <t xml:space="preserve">Débito</t>
  </si>
  <si>
    <t xml:space="preserve">Moradia</t>
  </si>
  <si>
    <t xml:space="preserve">Aluguel</t>
  </si>
  <si>
    <t xml:space="preserve">Crédito</t>
  </si>
  <si>
    <t xml:space="preserve">Saúde</t>
  </si>
  <si>
    <t xml:space="preserve">Farmácia</t>
  </si>
  <si>
    <t xml:space="preserve">Outros</t>
  </si>
  <si>
    <t xml:space="preserve">Doação</t>
  </si>
  <si>
    <t xml:space="preserve">Casa e decoração</t>
  </si>
  <si>
    <t xml:space="preserve">Pix</t>
  </si>
  <si>
    <t xml:space="preserve">Cuidados Pessoais</t>
  </si>
  <si>
    <t xml:space="preserve">Cabeleireiro</t>
  </si>
  <si>
    <t xml:space="preserve">Software</t>
  </si>
  <si>
    <t xml:space="preserve">Contas (Água/Luz/Internet)</t>
  </si>
  <si>
    <t xml:space="preserve">Conta de luz</t>
  </si>
  <si>
    <t xml:space="preserve">Alimentação</t>
  </si>
  <si>
    <t xml:space="preserve">Feira</t>
  </si>
  <si>
    <t xml:space="preserve">Poupança/Investimentos</t>
  </si>
  <si>
    <t xml:space="preserve">Reserva de emergência</t>
  </si>
  <si>
    <t xml:space="preserve">Internet/telefone</t>
  </si>
  <si>
    <t xml:space="preserve">Lazer</t>
  </si>
  <si>
    <t xml:space="preserve">Cinema</t>
  </si>
  <si>
    <t xml:space="preserve">Rendimentos de Investimentos</t>
  </si>
  <si>
    <t xml:space="preserve">Rendimento CDB</t>
  </si>
  <si>
    <t xml:space="preserve">Bar com amigos</t>
  </si>
  <si>
    <t xml:space="preserve">IPTU</t>
  </si>
  <si>
    <t xml:space="preserve">Consulta médica</t>
  </si>
  <si>
    <t xml:space="preserve">Freelance</t>
  </si>
  <si>
    <t xml:space="preserve">Projeto freelance</t>
  </si>
  <si>
    <t xml:space="preserve">Cosméticos</t>
  </si>
  <si>
    <t xml:space="preserve">Mensalidade</t>
  </si>
  <si>
    <t xml:space="preserve">Conta de água</t>
  </si>
  <si>
    <t xml:space="preserve">Dividendos</t>
  </si>
  <si>
    <t xml:space="preserve">Roupas</t>
  </si>
  <si>
    <t xml:space="preserve">Aporte mensal</t>
  </si>
  <si>
    <t xml:space="preserve">Viagem de fim de semana</t>
  </si>
  <si>
    <t xml:space="preserve">Renda Extra</t>
  </si>
  <si>
    <t xml:space="preserve">Venda de item usado</t>
  </si>
  <si>
    <t xml:space="preserve">Academia</t>
  </si>
  <si>
    <t xml:space="preserve">Supermercado</t>
  </si>
  <si>
    <t xml:space="preserve">Plano de saúde</t>
  </si>
  <si>
    <t xml:space="preserve">Presente</t>
  </si>
  <si>
    <t xml:space="preserve">Transporte público</t>
  </si>
  <si>
    <t xml:space="preserve">Curso online</t>
  </si>
  <si>
    <t xml:space="preserve">Imprevisto</t>
  </si>
  <si>
    <t xml:space="preserve">Combustível</t>
  </si>
  <si>
    <t xml:space="preserve">Delivery</t>
  </si>
  <si>
    <t xml:space="preserve">Consultoria</t>
  </si>
  <si>
    <t xml:space="preserve">Uber/99</t>
  </si>
  <si>
    <t xml:space="preserve">Streaming extra</t>
  </si>
  <si>
    <t xml:space="preserve">Pendente</t>
  </si>
  <si>
    <t xml:space="preserve">⬆️ IMPORTAR EXTRATO OU FATURA</t>
  </si>
  <si>
    <t xml:space="preserve">▶ Por que isso não acontece dentro do Excel?</t>
  </si>
  <si>
    <t xml:space="preserve">Um arquivo .xlsx comum não consegue ler PDF ou OFX sozinho — isso exigiria macros (VBA),</t>
  </si>
  <si>
    <t xml:space="preserve">que trazem riscos de segurança e não funcionam de forma confiável entre computadores.</t>
  </si>
  <si>
    <t xml:space="preserve">Por isso, a leitura automática de extratos foi implementada nos painéis web, e aqui na</t>
  </si>
  <si>
    <t xml:space="preserve">planilha deixamos o caminho mais simples possível para trazer esses dados depois.</t>
  </si>
  <si>
    <t xml:space="preserve">▶ Caminho recomendado (2 minutos)</t>
  </si>
  <si>
    <t xml:space="preserve">1.  Abra o "Painel Financeiro" (arquivo .html, funciona offline) ou o "Painel Financeiro IA".</t>
  </si>
  <si>
    <t xml:space="preserve">2.  Vá na aba "Importar" e envie seu arquivo .ofx, .csv, ou cole o texto copiado do PDF.</t>
  </si>
  <si>
    <t xml:space="preserve">3.  Revise os lançamentos encontrados (categoria, tipo e valor são sugeridos automaticamente).</t>
  </si>
  <si>
    <t xml:space="preserve">4.  Confirme a importação — os lançamentos já ficam salvos no painel.</t>
  </si>
  <si>
    <t xml:space="preserve">5.  Volte aqui: copie as linhas da tabela "Lançamentos" do painel e cole na aba "Lançamentos"</t>
  </si>
  <si>
    <t xml:space="preserve">     desta planilha, começando pela coluna A (Data) — a ordem das colunas é a mesma:</t>
  </si>
  <si>
    <t xml:space="preserve">     Data · Tipo · Categoria · Descrição · Valor · Forma de Pagamento · Status.</t>
  </si>
  <si>
    <t xml:space="preserve">▶ Colando direto na aba Lançamentos</t>
  </si>
  <si>
    <t xml:space="preserve">As colunas "Ano" e "Mês" (ocultas, no final da tabela) já vêm com fórmula pré-preenchida</t>
  </si>
  <si>
    <t xml:space="preserve">até a linha 500 — ao colar novas linhas nas colunas A a G, elas calculam sozinhas.</t>
  </si>
  <si>
    <t xml:space="preserve">Não é necessário arrastar nenhuma fórmula manualmente.</t>
  </si>
  <si>
    <t xml:space="preserve">▶ Alternativa nativa do Excel (para CSV do seu banco)</t>
  </si>
  <si>
    <t xml:space="preserve">Se seu banco exporta um CSV, o Excel também consegue importar sozinho, sem depender do</t>
  </si>
  <si>
    <t xml:space="preserve">painel web: use o menu Dados → Obter Dados → De Arquivo → De Texto/CSV, e aponte o</t>
  </si>
  <si>
    <t xml:space="preserve">resultado para células vazias antes de colar/organizar na aba "Lançamentos".</t>
  </si>
  <si>
    <t xml:space="preserve">CATEGORIAS E ORÇAMENTO MENSAL</t>
  </si>
  <si>
    <t xml:space="preserve">Orçamento Mensal (R$)</t>
  </si>
  <si>
    <t xml:space="preserve">RESUMO MENSAL</t>
  </si>
  <si>
    <t xml:space="preserve">Ano de referência: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</si>
  <si>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</si>
  <si>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</si>
  <si>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</si>
  <si>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</si>
  <si>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</si>
  <si>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</si>
  <si>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</si>
  <si>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</si>
  <si>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</si>
  <si>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</si>
  <si>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</si>
  <si>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</si>
  <si>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</si>
  <si>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Categoria (gráfico)</t>
  </si>
  <si>
    <t xml:space="preserve">RECEITAS</t>
  </si>
  <si>
    <t xml:space="preserve">Total Receitas</t>
  </si>
  <si>
    <t xml:space="preserve">DESPESAS</t>
  </si>
  <si>
    <t xml:space="preserve">Contas</t>
  </si>
  <si>
    <t xml:space="preserve">Cuidados</t>
  </si>
  <si>
    <t xml:space="preserve">Poupança</t>
  </si>
  <si>
    <t xml:space="preserve">Total Despesas</t>
  </si>
  <si>
    <t xml:space="preserve">SALDO DO MÊS</t>
  </si>
  <si>
    <t xml:space="preserve">Saldo Acumulado</t>
  </si>
  <si>
    <t xml:space="preserve">METAS — ORÇADO x REALIZADO</t>
  </si>
  <si>
    <t xml:space="preserve">Orçamento Mensal</t>
  </si>
  <si>
    <t xml:space="preserve">Orçamento Anual</t>
  </si>
  <si>
    <t xml:space="preserve">Realizado no Ano</t>
  </si>
  <si>
    <t xml:space="preserve">Diferença</t>
  </si>
  <si>
    <t xml:space="preserve">% Utilizado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</si>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</sst>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"/>
    <numFmt numFmtId="166" formatCode="0.0%"/>
    <numFmt numFmtId="167" formatCode="dd/mm/yyyy"/>
    <numFmt numFmtId="168" formatCode="General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Arial"/>
      <family val="0"/>
      <charset val="1"/>
    </font>
    <font>
      <i val="true"/>
      <sz val="12"/>
      <color rgb="FF6B728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D4ED8"/>
      <name val="Arial"/>
      <family val="0"/>
      <charset val="1"/>
    </font>
    <font>
      <sz val="11"/>
      <color rgb="FF15803D"/>
      <name val="Arial"/>
      <family val="0"/>
      <charset val="1"/>
    </font>
    <font>
      <sz val="11"/>
      <color rgb="FFB91C1C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20"/>
      <color rgb="FF0D9488"/>
      <name val="Arial"/>
      <family val="0"/>
      <charset val="1"/>
    </font>
    <font>
      <b val="true"/>
      <sz val="20"/>
      <color rgb="FFDC2626"/>
      <name val="Arial"/>
      <family val="0"/>
      <charset val="1"/>
    </font>
    <font>
      <b val="true"/>
      <sz val="20"/>
      <color rgb="FF1F2937"/>
      <name val="Arial"/>
      <family val="0"/>
      <charset val="1"/>
    </font>
    <font>
      <b val="true"/>
      <sz val="20"/>
      <color rgb="FFD9770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4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9"/>
      <color rgb="FF9CA3AF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9"/>
      <color rgb="FF9CA3A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4B5563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2937"/>
        <bgColor rgb="FF374151"/>
      </patternFill>
    </fill>
    <fill>
      <patternFill patternType="solid">
        <fgColor rgb="FF0D9488"/>
        <bgColor rgb="FF15803D"/>
      </patternFill>
    </fill>
    <fill>
      <patternFill patternType="solid">
        <fgColor rgb="FFFFFFFF"/>
        <bgColor rgb="FFF9F9F9"/>
      </patternFill>
    </fill>
    <fill>
      <patternFill patternType="solid">
        <fgColor rgb="FFDCFCE7"/>
        <bgColor rgb="FFCCFBF1"/>
      </patternFill>
    </fill>
    <fill>
      <patternFill patternType="solid">
        <fgColor rgb="FFFEE2E2"/>
        <bgColor rgb="FFE5E7EB"/>
      </patternFill>
    </fill>
    <fill>
      <patternFill patternType="solid">
        <fgColor rgb="FFFEF9C3"/>
        <bgColor rgb="FFF9F9F9"/>
      </patternFill>
    </fill>
    <fill>
      <patternFill patternType="solid">
        <fgColor rgb="FFF3F4F6"/>
        <bgColor rgb="FFF9F9F9"/>
      </patternFill>
    </fill>
    <fill>
      <patternFill patternType="solid">
        <fgColor rgb="FFCCFBF1"/>
        <bgColor rgb="FFDCFCE7"/>
      </patternFill>
    </fill>
    <fill>
      <patternFill patternType="solid">
        <fgColor rgb="FF374151"/>
        <bgColor rgb="FF4B5563"/>
      </patternFill>
    </fill>
    <fill>
      <patternFill patternType="solid">
        <fgColor rgb="FFE5E7EB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8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8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0D9488"/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15803D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EF9C3"/>
          <bgColor rgb="FF000000"/>
        </patternFill>
      </fill>
    </dxf>
    <dxf>
      <fill>
        <patternFill patternType="solid">
          <fgColor rgb="FF9CA3AF"/>
          <bgColor rgb="FF000000"/>
        </patternFill>
      </fill>
    </dxf>
    <dxf>
      <font>
        <name val="Arial"/>
        <charset val="1"/>
        <family val="0"/>
        <color rgb="FF15803D"/>
        <sz val="10"/>
      </font>
      <fill>
        <patternFill>
          <bgColor rgb="FFDCFCE7"/>
        </patternFill>
      </fill>
    </dxf>
    <dxf>
      <font>
        <name val="Arial"/>
        <charset val="1"/>
        <family val="0"/>
        <color rgb="FFB91C1C"/>
        <sz val="10"/>
      </font>
      <fill>
        <patternFill>
          <bgColor rgb="FFFEE2E2"/>
        </patternFill>
      </fill>
    </dxf>
    <dxf>
      <fill>
        <patternFill>
          <bgColor rgb="FFFEF9C3"/>
        </patternFill>
      </fill>
    </dxf>
    <dxf>
      <font>
        <name val="Arial"/>
        <charset val="1"/>
        <family val="0"/>
        <b val="1"/>
        <color rgb="FF15803D"/>
        <sz val="10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</dxfs>
  <colors>
    <indexedColors>
      <rgbColor rgb="FF000000"/>
      <rgbColor rgb="FFFFFFFF"/>
      <rgbColor rgb="FFDC2626"/>
      <rgbColor rgb="FF00FF00"/>
      <rgbColor rgb="FF0000FF"/>
      <rgbColor rgb="FFFEE2E2"/>
      <rgbColor rgb="FFFF00FF"/>
      <rgbColor rgb="FF00FFFF"/>
      <rgbColor rgb="FF800000"/>
      <rgbColor rgb="FF15803D"/>
      <rgbColor rgb="FF000080"/>
      <rgbColor rgb="FF8AA64F"/>
      <rgbColor rgb="FF800080"/>
      <rgbColor rgb="FF0D9488"/>
      <rgbColor rgb="FFB8CD97"/>
      <rgbColor rgb="FF878787"/>
      <rgbColor rgb="FF93A9CE"/>
      <rgbColor rgb="FFAB4744"/>
      <rgbColor rgb="FFFEF9C3"/>
      <rgbColor rgb="FFCCFBF1"/>
      <rgbColor rgb="FF660066"/>
      <rgbColor rgb="FFDC853E"/>
      <rgbColor rgb="FF1D4ED8"/>
      <rgbColor rgb="FFD1D5DB"/>
      <rgbColor rgb="FF000080"/>
      <rgbColor rgb="FFFF00FF"/>
      <rgbColor rgb="FFF3F4F6"/>
      <rgbColor rgb="FF00FFFF"/>
      <rgbColor rgb="FF800080"/>
      <rgbColor rgb="FF800000"/>
      <rgbColor rgb="FF4F81BD"/>
      <rgbColor rgb="FF0000FF"/>
      <rgbColor rgb="FF00CCFF"/>
      <rgbColor rgb="FFDCFCE7"/>
      <rgbColor rgb="FFE5E7EB"/>
      <rgbColor rgb="FFF9F9F9"/>
      <rgbColor rgb="FF92C3D5"/>
      <rgbColor rgb="FFD09493"/>
      <rgbColor rgb="FFA99BBD"/>
      <rgbColor rgb="FFF8B590"/>
      <rgbColor rgb="FF4672A8"/>
      <rgbColor rgb="FF33CCCC"/>
      <rgbColor rgb="FF99CC00"/>
      <rgbColor rgb="FFD9D9D9"/>
      <rgbColor rgb="FFFF9900"/>
      <rgbColor rgb="FFD97706"/>
      <rgbColor rgb="FF725990"/>
      <rgbColor rgb="FF9CA3AF"/>
      <rgbColor rgb="FF003366"/>
      <rgbColor rgb="FF4299B0"/>
      <rgbColor rgb="FF003300"/>
      <rgbColor rgb="FF4B5563"/>
      <rgbColor rgb="FFB91C1C"/>
      <rgbColor rgb="FF6B7280"/>
      <rgbColor rgb="FF374151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Receitas x Despesas por Mês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'Resumo Mensal'!A9</c:f>
              <c:strCache>
                <c:ptCount val="1"/>
                <c:pt idx="0">
                  <c:v>Total Receitas</c:v>
                </c:pt>
              </c:strCache>
            </c:strRef>
          </c:tx>
          <c:spPr>
            <a:solidFill>
              <a:srgbClr val="0d948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'Resumo Mensal'!$B$3:$M$3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'Resumo Mensal'!$B$9:$M$9</c:f>
              <c:numCache>
                <c:formatCode>"R$ "#,##0.00;[RED]"-R$ "#,##0.00</c:formatCode>
                <c:ptCount val="12"/>
                <c:pt idx="0">
                  <c:v>5383.28</c:v>
                </c:pt>
                <c:pt idx="1">
                  <c:v>6569.11</c:v>
                </c:pt>
                <c:pt idx="2">
                  <c:v>6881.56</c:v>
                </c:pt>
                <c:pt idx="3">
                  <c:v>6242.97</c:v>
                </c:pt>
                <c:pt idx="4">
                  <c:v>6130.31</c:v>
                </c:pt>
                <c:pt idx="5">
                  <c:v>6711.53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'Resumo Mensal'!A24</c:f>
              <c:strCache>
                <c:ptCount val="1"/>
                <c:pt idx="0">
                  <c:v>Total Despesas</c:v>
                </c:pt>
              </c:strCache>
            </c:strRef>
          </c:tx>
          <c:spPr>
            <a:solidFill>
              <a:srgbClr val="dc262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'Resumo Mensal'!$B$3:$M$3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'Resumo Mensal'!$B$24:$M$24</c:f>
              <c:numCache>
                <c:formatCode>"R$ "#,##0.00;[RED]"-R$ "#,##0.00</c:formatCode>
                <c:ptCount val="12"/>
                <c:pt idx="0">
                  <c:v>4104.09</c:v>
                </c:pt>
                <c:pt idx="1">
                  <c:v>4944.77</c:v>
                </c:pt>
                <c:pt idx="2">
                  <c:v>5372.63</c:v>
                </c:pt>
                <c:pt idx="3">
                  <c:v>4711.65</c:v>
                </c:pt>
                <c:pt idx="4">
                  <c:v>4658.36</c:v>
                </c:pt>
                <c:pt idx="5">
                  <c:v>4416.75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3288314"/>
        <c:axId val="51240895"/>
      </c:barChart>
      <c:catAx>
        <c:axId val="6328831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240895"/>
        <c:crosses val="autoZero"/>
        <c:auto val="1"/>
        <c:lblAlgn val="ctr"/>
        <c:lblOffset val="100"/>
        <c:noMultiLvlLbl val="0"/>
      </c:catAx>
      <c:valAx>
        <c:axId val="512408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28831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Evolução do Saldo Acumulado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'Resumo Mensal'!A27</c:f>
              <c:strCache>
                <c:ptCount val="1"/>
                <c:pt idx="0">
                  <c:v>Saldo Acumulado</c:v>
                </c:pt>
              </c:strCache>
            </c:strRef>
          </c:tx>
          <c:spPr>
            <a:solidFill>
              <a:srgbClr val="1f2937"/>
            </a:solidFill>
            <a:ln w="24840">
              <a:solidFill>
                <a:srgbClr val="1f2937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'Resumo Mensal'!$B$3:$M$3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'Resumo Mensal'!$B$27:$M$27</c:f>
              <c:numCache>
                <c:formatCode>"R$ "#,##0.00;[RED]"-R$ "#,##0.00</c:formatCode>
                <c:ptCount val="12"/>
                <c:pt idx="0">
                  <c:v>1279.19</c:v>
                </c:pt>
                <c:pt idx="1">
                  <c:v>2903.53</c:v>
                </c:pt>
                <c:pt idx="2">
                  <c:v>4412.46</c:v>
                </c:pt>
                <c:pt idx="3">
                  <c:v>5943.78</c:v>
                </c:pt>
                <c:pt idx="4">
                  <c:v>7415.73</c:v>
                </c:pt>
                <c:pt idx="5">
                  <c:v>9710.51</c:v>
                </c:pt>
                <c:pt idx="6">
                  <c:v>9710.51</c:v>
                </c:pt>
                <c:pt idx="7">
                  <c:v>9710.51</c:v>
                </c:pt>
                <c:pt idx="8">
                  <c:v>9710.51</c:v>
                </c:pt>
                <c:pt idx="9">
                  <c:v>9710.51</c:v>
                </c:pt>
                <c:pt idx="10">
                  <c:v>9710.51</c:v>
                </c:pt>
                <c:pt idx="11">
                  <c:v>9710.51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8898319"/>
        <c:axId val="38408457"/>
      </c:lineChart>
      <c:catAx>
        <c:axId val="5889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408457"/>
        <c:crosses val="autoZero"/>
        <c:auto val="1"/>
        <c:lblAlgn val="ctr"/>
        <c:lblOffset val="100"/>
        <c:noMultiLvlLbl val="0"/>
      </c:catAx>
      <c:valAx>
        <c:axId val="384084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;[RED]&quot;-R$ 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8983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Despesas por Categoria (Ano)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Pt>
            <c:idx val="8"/>
            <c:spPr>
              <a:solidFill>
                <a:srgbClr val="b8cd97"/>
              </a:solidFill>
              <a:ln w="0">
                <a:noFill/>
              </a:ln>
            </c:spPr>
          </c:dPt>
          <c:dPt>
            <c:idx val="9"/>
            <c:spPr>
              <a:solidFill>
                <a:srgbClr val="a99bbd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92c3d5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f8b590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'Resumo Mensal'!$O$12:$O$23</c:f>
              <c:strCache>
                <c:ptCount val="12"/>
                <c:pt idx="0">
                  <c:v>Moradia</c:v>
                </c:pt>
                <c:pt idx="1">
                  <c:v>Contas</c:v>
                </c:pt>
                <c:pt idx="2">
                  <c:v>Alimentação</c:v>
                </c:pt>
                <c:pt idx="3">
                  <c:v>Transporte</c:v>
                </c:pt>
                <c:pt idx="4">
                  <c:v>Saúde</c:v>
                </c:pt>
                <c:pt idx="5">
                  <c:v>Educação</c:v>
                </c:pt>
                <c:pt idx="6">
                  <c:v>Lazer</c:v>
                </c:pt>
                <c:pt idx="7">
                  <c:v>Compras</c:v>
                </c:pt>
                <c:pt idx="8">
                  <c:v>Assinaturas</c:v>
                </c:pt>
                <c:pt idx="9">
                  <c:v>Cuidados</c:v>
                </c:pt>
                <c:pt idx="10">
                  <c:v>Poupança</c:v>
                </c:pt>
                <c:pt idx="11">
                  <c:v>Outros</c:v>
                </c:pt>
              </c:strCache>
            </c:strRef>
          </c:cat>
          <c:val>
            <c:numRef>
              <c:f>'Resumo Mensal'!$N$12:$N$23</c:f>
              <c:numCache>
                <c:formatCode>"R$ "#,##0.00;[RED]"-R$ "#,##0.00</c:formatCode>
                <c:ptCount val="12"/>
                <c:pt idx="0">
                  <c:v>7788.39</c:v>
                </c:pt>
                <c:pt idx="1">
                  <c:v>1843.33</c:v>
                </c:pt>
                <c:pt idx="2">
                  <c:v>4688.82</c:v>
                </c:pt>
                <c:pt idx="3">
                  <c:v>2569.12</c:v>
                </c:pt>
                <c:pt idx="4">
                  <c:v>1138.55</c:v>
                </c:pt>
                <c:pt idx="5">
                  <c:v>1618.38</c:v>
                </c:pt>
                <c:pt idx="6">
                  <c:v>1566.15</c:v>
                </c:pt>
                <c:pt idx="7">
                  <c:v>1353.16</c:v>
                </c:pt>
                <c:pt idx="8">
                  <c:v>548.48</c:v>
                </c:pt>
                <c:pt idx="9">
                  <c:v>865.2</c:v>
                </c:pt>
                <c:pt idx="10">
                  <c:v>3160.06</c:v>
                </c:pt>
                <c:pt idx="11">
                  <c:v>1068.61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Orçamento Anual x Realizado por Categoria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Metas!C2</c:f>
              <c:strCache>
                <c:ptCount val="1"/>
                <c:pt idx="0">
                  <c:v>Orçamento Anual</c:v>
                </c:pt>
              </c:strCache>
            </c:strRef>
          </c:tx>
          <c:spPr>
            <a:solidFill>
              <a:srgbClr val="9ca3a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Metas!$H$3:$H$14</c:f>
              <c:strCache>
                <c:ptCount val="12"/>
                <c:pt idx="0">
                  <c:v>Moradia</c:v>
                </c:pt>
                <c:pt idx="1">
                  <c:v>Contas</c:v>
                </c:pt>
                <c:pt idx="2">
                  <c:v>Alimentação</c:v>
                </c:pt>
                <c:pt idx="3">
                  <c:v>Transporte</c:v>
                </c:pt>
                <c:pt idx="4">
                  <c:v>Saúde</c:v>
                </c:pt>
                <c:pt idx="5">
                  <c:v>Educação</c:v>
                </c:pt>
                <c:pt idx="6">
                  <c:v>Lazer</c:v>
                </c:pt>
                <c:pt idx="7">
                  <c:v>Compras</c:v>
                </c:pt>
                <c:pt idx="8">
                  <c:v>Assinaturas</c:v>
                </c:pt>
                <c:pt idx="9">
                  <c:v>Cuidados</c:v>
                </c:pt>
                <c:pt idx="10">
                  <c:v>Poupança</c:v>
                </c:pt>
                <c:pt idx="11">
                  <c:v>Outros</c:v>
                </c:pt>
              </c:strCache>
            </c:strRef>
          </c:cat>
          <c:val>
            <c:numRef>
              <c:f>Metas!$C$3:$C$14</c:f>
              <c:numCache>
                <c:formatCode>"R$ "#,##0.00;[RED]"-R$ "#,##0.00</c:formatCode>
                <c:ptCount val="12"/>
                <c:pt idx="0">
                  <c:v>18000</c:v>
                </c:pt>
                <c:pt idx="1">
                  <c:v>4200</c:v>
                </c:pt>
                <c:pt idx="2">
                  <c:v>10800</c:v>
                </c:pt>
                <c:pt idx="3">
                  <c:v>4800</c:v>
                </c:pt>
                <c:pt idx="4">
                  <c:v>3000</c:v>
                </c:pt>
                <c:pt idx="5">
                  <c:v>3600</c:v>
                </c:pt>
                <c:pt idx="6">
                  <c:v>3600</c:v>
                </c:pt>
                <c:pt idx="7">
                  <c:v>3000</c:v>
                </c:pt>
                <c:pt idx="8">
                  <c:v>1200</c:v>
                </c:pt>
                <c:pt idx="9">
                  <c:v>1800</c:v>
                </c:pt>
                <c:pt idx="10">
                  <c:v>6000</c:v>
                </c:pt>
                <c:pt idx="11">
                  <c:v>2400</c:v>
                </c:pt>
              </c:numCache>
            </c:numRef>
          </c:val>
        </c:ser>
        <c:ser>
          <c:idx val="1"/>
          <c:order val="1"/>
          <c:tx>
            <c:strRef>
              <c:f>Metas!D2</c:f>
              <c:strCache>
                <c:ptCount val="1"/>
                <c:pt idx="0">
                  <c:v>Realizado no Ano</c:v>
                </c:pt>
              </c:strCache>
            </c:strRef>
          </c:tx>
          <c:spPr>
            <a:solidFill>
              <a:srgbClr val="d9770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Metas!$H$3:$H$14</c:f>
              <c:strCache>
                <c:ptCount val="12"/>
                <c:pt idx="0">
                  <c:v>Moradia</c:v>
                </c:pt>
                <c:pt idx="1">
                  <c:v>Contas</c:v>
                </c:pt>
                <c:pt idx="2">
                  <c:v>Alimentação</c:v>
                </c:pt>
                <c:pt idx="3">
                  <c:v>Transporte</c:v>
                </c:pt>
                <c:pt idx="4">
                  <c:v>Saúde</c:v>
                </c:pt>
                <c:pt idx="5">
                  <c:v>Educação</c:v>
                </c:pt>
                <c:pt idx="6">
                  <c:v>Lazer</c:v>
                </c:pt>
                <c:pt idx="7">
                  <c:v>Compras</c:v>
                </c:pt>
                <c:pt idx="8">
                  <c:v>Assinaturas</c:v>
                </c:pt>
                <c:pt idx="9">
                  <c:v>Cuidados</c:v>
                </c:pt>
                <c:pt idx="10">
                  <c:v>Poupança</c:v>
                </c:pt>
                <c:pt idx="11">
                  <c:v>Outros</c:v>
                </c:pt>
              </c:strCache>
            </c:strRef>
          </c:cat>
          <c:val>
            <c:numRef>
              <c:f>Metas!$D$3:$D$14</c:f>
              <c:numCache>
                <c:formatCode>"R$ "#,##0.00;[RED]"-R$ "#,##0.00</c:formatCode>
                <c:ptCount val="12"/>
                <c:pt idx="0">
                  <c:v>7788.39</c:v>
                </c:pt>
                <c:pt idx="1">
                  <c:v>1843.33</c:v>
                </c:pt>
                <c:pt idx="2">
                  <c:v>4688.82</c:v>
                </c:pt>
                <c:pt idx="3">
                  <c:v>2569.12</c:v>
                </c:pt>
                <c:pt idx="4">
                  <c:v>1138.55</c:v>
                </c:pt>
                <c:pt idx="5">
                  <c:v>1618.38</c:v>
                </c:pt>
                <c:pt idx="6">
                  <c:v>1566.15</c:v>
                </c:pt>
                <c:pt idx="7">
                  <c:v>1353.16</c:v>
                </c:pt>
                <c:pt idx="8">
                  <c:v>548.48</c:v>
                </c:pt>
                <c:pt idx="9">
                  <c:v>865.2</c:v>
                </c:pt>
                <c:pt idx="10">
                  <c:v>3160.06</c:v>
                </c:pt>
                <c:pt idx="11">
                  <c:v>1068.61</c:v>
                </c:pt>
              </c:numCache>
            </c:numRef>
          </c:val>
        </c:ser>
        <c:gapWidth val="150"/>
        <c:overlap val="0"/>
        <c:axId val="16837335"/>
        <c:axId val="13348214"/>
      </c:barChart>
      <c:catAx>
        <c:axId val="16837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348214"/>
        <c:crosses val="autoZero"/>
        <c:auto val="1"/>
        <c:lblAlgn val="ctr"/>
        <c:lblOffset val="100"/>
        <c:noMultiLvlLbl val="0"/>
      </c:catAx>
      <c:valAx>
        <c:axId val="133482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&quot;R$ &quot;#,##0.00;[RED]&quot;-R$ &quot;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8373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</xdr:row>
      <xdr:rowOff>0</xdr:rowOff>
    </xdr:from>
    <xdr:to>
      <xdr:col>9</xdr:col>
      <xdr:colOff>276840</xdr:colOff>
      <xdr:row>24</xdr:row>
      <xdr:rowOff>1440</xdr:rowOff>
    </xdr:to>
    <xdr:graphicFrame>
      <xdr:nvGraphicFramePr>
        <xdr:cNvPr id="0" name="Chart 1"/>
        <xdr:cNvGraphicFramePr/>
      </xdr:nvGraphicFramePr>
      <xdr:xfrm>
        <a:off x="211320" y="15908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7</xdr:row>
      <xdr:rowOff>0</xdr:rowOff>
    </xdr:from>
    <xdr:to>
      <xdr:col>17</xdr:col>
      <xdr:colOff>276840</xdr:colOff>
      <xdr:row>24</xdr:row>
      <xdr:rowOff>1440</xdr:rowOff>
    </xdr:to>
    <xdr:graphicFrame>
      <xdr:nvGraphicFramePr>
        <xdr:cNvPr id="1" name="Chart 2"/>
        <xdr:cNvGraphicFramePr/>
      </xdr:nvGraphicFramePr>
      <xdr:xfrm>
        <a:off x="6414120" y="159084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9</xdr:col>
      <xdr:colOff>276840</xdr:colOff>
      <xdr:row>43</xdr:row>
      <xdr:rowOff>1080</xdr:rowOff>
    </xdr:to>
    <xdr:graphicFrame>
      <xdr:nvGraphicFramePr>
        <xdr:cNvPr id="2" name="Chart 3"/>
        <xdr:cNvGraphicFramePr/>
      </xdr:nvGraphicFramePr>
      <xdr:xfrm>
        <a:off x="211320" y="52102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0</xdr:colOff>
      <xdr:row>26</xdr:row>
      <xdr:rowOff>0</xdr:rowOff>
    </xdr:from>
    <xdr:to>
      <xdr:col>17</xdr:col>
      <xdr:colOff>276840</xdr:colOff>
      <xdr:row>43</xdr:row>
      <xdr:rowOff>1080</xdr:rowOff>
    </xdr:to>
    <xdr:graphicFrame>
      <xdr:nvGraphicFramePr>
        <xdr:cNvPr id="3" name="Chart 4"/>
        <xdr:cNvGraphicFramePr/>
      </xdr:nvGraphicFramePr>
      <xdr:xfrm>
        <a:off x="6414120" y="521028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aLancamentos" displayName="TabelaLancamentos" ref="A2:I118" headerRowCount="1" totalsRowCount="0" totalsRowShown="0">
  <autoFilter ref="A2:I118"/>
  <tableColumns count="9">
    <tableColumn id="1" name="Data"/>
    <tableColumn id="2" name="Tipo"/>
    <tableColumn id="3" name="Categoria"/>
    <tableColumn id="4" name="Descrição"/>
    <tableColumn id="5" name="Valor (R$)"/>
    <tableColumn id="6" name="Forma de Pagamento"/>
    <tableColumn id="7" name="Status"/>
    <tableColumn id="8" name="Ano"/>
    <tableColumn id="9" name="Mê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280"/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6" min="3" style="0" width="20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  <c r="F3" s="2"/>
    </row>
    <row r="5" customFormat="false" ht="21.75" hidden="false" customHeight="true" outlineLevel="0" collapsed="false">
      <c r="A5" s="3" t="s">
        <v>2</v>
      </c>
      <c r="B5" s="3"/>
      <c r="C5" s="3"/>
      <c r="D5" s="3"/>
      <c r="E5" s="3"/>
      <c r="F5" s="3"/>
    </row>
    <row r="7" customFormat="false" ht="18" hidden="false" customHeight="true" outlineLevel="0" collapsed="false">
      <c r="A7" s="4" t="s">
        <v>3</v>
      </c>
      <c r="B7" s="4"/>
      <c r="C7" s="4"/>
      <c r="D7" s="4"/>
      <c r="E7" s="4"/>
      <c r="F7" s="4"/>
    </row>
    <row r="8" customFormat="false" ht="18" hidden="false" customHeight="true" outlineLevel="0" collapsed="false">
      <c r="A8" s="4" t="s">
        <v>4</v>
      </c>
      <c r="B8" s="4"/>
      <c r="C8" s="4"/>
      <c r="D8" s="4"/>
      <c r="E8" s="4"/>
      <c r="F8" s="4"/>
    </row>
    <row r="9" customFormat="false" ht="18" hidden="false" customHeight="true" outlineLevel="0" collapsed="false">
      <c r="A9" s="4" t="s">
        <v>5</v>
      </c>
      <c r="B9" s="4"/>
      <c r="C9" s="4"/>
      <c r="D9" s="4"/>
      <c r="E9" s="4"/>
      <c r="F9" s="4"/>
    </row>
    <row r="10" customFormat="false" ht="18" hidden="false" customHeight="true" outlineLevel="0" collapsed="false">
      <c r="A10" s="4" t="s">
        <v>6</v>
      </c>
      <c r="B10" s="4"/>
      <c r="C10" s="4"/>
      <c r="D10" s="4"/>
      <c r="E10" s="4"/>
      <c r="F10" s="4"/>
    </row>
    <row r="11" customFormat="false" ht="18" hidden="false" customHeight="true" outlineLevel="0" collapsed="false">
      <c r="A11" s="4" t="s">
        <v>7</v>
      </c>
      <c r="B11" s="4"/>
      <c r="C11" s="4"/>
      <c r="D11" s="4"/>
      <c r="E11" s="4"/>
      <c r="F11" s="4"/>
    </row>
    <row r="12" customFormat="false" ht="18" hidden="false" customHeight="true" outlineLevel="0" collapsed="false">
      <c r="A12" s="4" t="s">
        <v>8</v>
      </c>
      <c r="B12" s="4"/>
      <c r="C12" s="4"/>
      <c r="D12" s="4"/>
      <c r="E12" s="4"/>
      <c r="F12" s="4"/>
    </row>
    <row r="14" customFormat="false" ht="21.75" hidden="false" customHeight="true" outlineLevel="0" collapsed="false">
      <c r="A14" s="3" t="s">
        <v>9</v>
      </c>
      <c r="B14" s="3"/>
      <c r="C14" s="3"/>
      <c r="D14" s="3"/>
      <c r="E14" s="3"/>
      <c r="F14" s="3"/>
    </row>
    <row r="16" customFormat="false" ht="18" hidden="false" customHeight="true" outlineLevel="0" collapsed="false">
      <c r="A16" s="5"/>
      <c r="B16" s="4" t="s">
        <v>10</v>
      </c>
      <c r="C16" s="4"/>
      <c r="D16" s="4"/>
      <c r="E16" s="4"/>
      <c r="F16" s="4"/>
    </row>
    <row r="17" customFormat="false" ht="18" hidden="false" customHeight="true" outlineLevel="0" collapsed="false">
      <c r="A17" s="6"/>
      <c r="B17" s="4" t="s">
        <v>11</v>
      </c>
      <c r="C17" s="4"/>
      <c r="D17" s="4"/>
      <c r="E17" s="4"/>
      <c r="F17" s="4"/>
    </row>
    <row r="18" customFormat="false" ht="18" hidden="false" customHeight="true" outlineLevel="0" collapsed="false">
      <c r="A18" s="7"/>
      <c r="B18" s="8" t="s">
        <v>12</v>
      </c>
      <c r="C18" s="8"/>
      <c r="D18" s="8"/>
      <c r="E18" s="8"/>
      <c r="F18" s="8"/>
    </row>
    <row r="19" customFormat="false" ht="18" hidden="false" customHeight="true" outlineLevel="0" collapsed="false">
      <c r="A19" s="9"/>
      <c r="B19" s="10" t="s">
        <v>13</v>
      </c>
      <c r="C19" s="10"/>
      <c r="D19" s="10"/>
      <c r="E19" s="10"/>
      <c r="F19" s="10"/>
    </row>
    <row r="20" customFormat="false" ht="18" hidden="false" customHeight="true" outlineLevel="0" collapsed="false">
      <c r="A20" s="11"/>
      <c r="B20" s="4" t="s">
        <v>14</v>
      </c>
      <c r="C20" s="4"/>
      <c r="D20" s="4"/>
      <c r="E20" s="4"/>
      <c r="F20" s="4"/>
    </row>
    <row r="22" customFormat="false" ht="21.75" hidden="false" customHeight="true" outlineLevel="0" collapsed="false">
      <c r="A22" s="3" t="s">
        <v>15</v>
      </c>
      <c r="B22" s="3"/>
      <c r="C22" s="3"/>
      <c r="D22" s="3"/>
      <c r="E22" s="3"/>
      <c r="F22" s="3"/>
    </row>
    <row r="24" customFormat="false" ht="18" hidden="false" customHeight="true" outlineLevel="0" collapsed="false">
      <c r="A24" s="4" t="s">
        <v>16</v>
      </c>
      <c r="B24" s="4"/>
      <c r="C24" s="4"/>
      <c r="D24" s="4"/>
      <c r="E24" s="4"/>
      <c r="F24" s="4"/>
    </row>
    <row r="25" customFormat="false" ht="18" hidden="false" customHeight="true" outlineLevel="0" collapsed="false">
      <c r="A25" s="4" t="s">
        <v>17</v>
      </c>
      <c r="B25" s="4"/>
      <c r="C25" s="4"/>
      <c r="D25" s="4"/>
      <c r="E25" s="4"/>
      <c r="F25" s="4"/>
    </row>
    <row r="26" customFormat="false" ht="18" hidden="false" customHeight="true" outlineLevel="0" collapsed="false">
      <c r="A26" s="4" t="s">
        <v>18</v>
      </c>
      <c r="B26" s="4"/>
      <c r="C26" s="4"/>
      <c r="D26" s="4"/>
      <c r="E26" s="4"/>
      <c r="F26" s="4"/>
    </row>
    <row r="27" customFormat="false" ht="18" hidden="false" customHeight="true" outlineLevel="0" collapsed="false">
      <c r="A27" s="4" t="s">
        <v>19</v>
      </c>
      <c r="B27" s="4"/>
      <c r="C27" s="4"/>
      <c r="D27" s="4"/>
      <c r="E27" s="4"/>
      <c r="F27" s="4"/>
    </row>
    <row r="28" customFormat="false" ht="18" hidden="false" customHeight="true" outlineLevel="0" collapsed="false">
      <c r="A28" s="4" t="s">
        <v>20</v>
      </c>
      <c r="B28" s="4"/>
      <c r="C28" s="4"/>
      <c r="D28" s="4"/>
      <c r="E28" s="4"/>
      <c r="F28" s="4"/>
    </row>
    <row r="30" customFormat="false" ht="21.75" hidden="false" customHeight="true" outlineLevel="0" collapsed="false">
      <c r="A30" s="3" t="s">
        <v>21</v>
      </c>
      <c r="B30" s="3"/>
      <c r="C30" s="3"/>
      <c r="D30" s="3"/>
      <c r="E30" s="3"/>
      <c r="F30" s="3"/>
    </row>
    <row r="32" customFormat="false" ht="18" hidden="false" customHeight="true" outlineLevel="0" collapsed="false">
      <c r="A32" s="4" t="s">
        <v>22</v>
      </c>
      <c r="B32" s="4"/>
      <c r="C32" s="4"/>
      <c r="D32" s="4"/>
      <c r="E32" s="4"/>
      <c r="F32" s="4"/>
    </row>
    <row r="33" customFormat="false" ht="18" hidden="false" customHeight="true" outlineLevel="0" collapsed="false">
      <c r="A33" s="4" t="s">
        <v>23</v>
      </c>
      <c r="B33" s="4"/>
      <c r="C33" s="4"/>
      <c r="D33" s="4"/>
      <c r="E33" s="4"/>
      <c r="F33" s="4"/>
    </row>
  </sheetData>
  <mergeCells count="24">
    <mergeCell ref="A1:F2"/>
    <mergeCell ref="A3:F3"/>
    <mergeCell ref="A5:F5"/>
    <mergeCell ref="A7:F7"/>
    <mergeCell ref="A8:F8"/>
    <mergeCell ref="A9:F9"/>
    <mergeCell ref="A10:F10"/>
    <mergeCell ref="A11:F11"/>
    <mergeCell ref="A12:F12"/>
    <mergeCell ref="A14:F14"/>
    <mergeCell ref="B16:F16"/>
    <mergeCell ref="B17:F17"/>
    <mergeCell ref="B18:F18"/>
    <mergeCell ref="B19:F19"/>
    <mergeCell ref="B20:F20"/>
    <mergeCell ref="A22:F22"/>
    <mergeCell ref="A24:F24"/>
    <mergeCell ref="A25:F25"/>
    <mergeCell ref="A26:F26"/>
    <mergeCell ref="A27:F27"/>
    <mergeCell ref="A28:F28"/>
    <mergeCell ref="A30:F30"/>
    <mergeCell ref="A32:F32"/>
    <mergeCell ref="A33:F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937"/>
    <pageSetUpPr fitToPage="true"/>
  </sheetPr>
  <dimension ref="A1:Q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7" min="2" style="0" width="11"/>
  </cols>
  <sheetData>
    <row r="1" customFormat="false" ht="19.5" hidden="false" customHeight="true" outlineLevel="0" collapsed="false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9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customFormat="false" ht="15.75" hidden="false" customHeight="true" outlineLevel="0" collapsed="false">
      <c r="B4" s="12" t="s">
        <v>25</v>
      </c>
      <c r="C4" s="12"/>
      <c r="D4" s="12"/>
      <c r="E4" s="12"/>
      <c r="F4" s="12" t="s">
        <v>26</v>
      </c>
      <c r="G4" s="12"/>
      <c r="H4" s="12"/>
      <c r="I4" s="12"/>
      <c r="J4" s="12" t="s">
        <v>27</v>
      </c>
      <c r="K4" s="12"/>
      <c r="L4" s="12"/>
      <c r="M4" s="12"/>
      <c r="N4" s="12" t="s">
        <v>28</v>
      </c>
      <c r="O4" s="12"/>
      <c r="P4" s="12"/>
      <c r="Q4" s="12"/>
    </row>
    <row r="5" customFormat="false" ht="25.5" hidden="false" customHeight="true" outlineLevel="0" collapsed="false">
      <c r="B5" s="13" t="n">
        <f aca="false">'Resumo Mensal'!N9</f>
        <v>37918.76</v>
      </c>
      <c r="C5" s="13"/>
      <c r="D5" s="13"/>
      <c r="E5" s="13"/>
      <c r="F5" s="14" t="n">
        <f aca="false">'Resumo Mensal'!N24</f>
        <v>28208.25</v>
      </c>
      <c r="G5" s="14"/>
      <c r="H5" s="14"/>
      <c r="I5" s="14"/>
      <c r="J5" s="15" t="n">
        <f aca="false">'Resumo Mensal'!N26</f>
        <v>9710.51</v>
      </c>
      <c r="K5" s="15"/>
      <c r="L5" s="15"/>
      <c r="M5" s="15"/>
      <c r="N5" s="16" t="n">
        <f aca="false">IFERROR('Resumo Mensal'!N26/'Resumo Mensal'!N9,0)</f>
        <v>0.256087224371261</v>
      </c>
      <c r="O5" s="16"/>
      <c r="P5" s="16"/>
      <c r="Q5" s="16"/>
    </row>
    <row r="6" customFormat="false" ht="15" hidden="false" customHeight="false" outlineLevel="0" collapsed="false">
      <c r="B6" s="13"/>
      <c r="C6" s="13"/>
      <c r="D6" s="13"/>
      <c r="E6" s="13"/>
      <c r="F6" s="14"/>
      <c r="G6" s="14"/>
      <c r="H6" s="14"/>
      <c r="I6" s="14"/>
      <c r="J6" s="15"/>
      <c r="K6" s="15"/>
      <c r="L6" s="15"/>
      <c r="M6" s="15"/>
      <c r="N6" s="16"/>
      <c r="O6" s="16"/>
      <c r="P6" s="16"/>
      <c r="Q6" s="16"/>
    </row>
  </sheetData>
  <mergeCells count="9">
    <mergeCell ref="A1:Q2"/>
    <mergeCell ref="B4:E4"/>
    <mergeCell ref="F4:I4"/>
    <mergeCell ref="J4:M4"/>
    <mergeCell ref="N4:Q4"/>
    <mergeCell ref="B5:E6"/>
    <mergeCell ref="F5:I6"/>
    <mergeCell ref="J5:M6"/>
    <mergeCell ref="N5:Q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9488"/>
    <pageSetUpPr fitToPage="true"/>
  </sheetPr>
  <dimension ref="A1:I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8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true" outlineLevel="0" max="9" min="8" style="0" width="8"/>
  </cols>
  <sheetData>
    <row r="1" customFormat="false" ht="25.5" hidden="false" customHeight="true" outlineLevel="0" collapsed="false">
      <c r="A1" s="17" t="s">
        <v>29</v>
      </c>
      <c r="B1" s="17"/>
      <c r="C1" s="17"/>
      <c r="D1" s="17"/>
      <c r="E1" s="17"/>
      <c r="F1" s="17"/>
      <c r="G1" s="17"/>
    </row>
    <row r="2" customFormat="false" ht="30" hidden="false" customHeight="true" outlineLevel="0" collapsed="false">
      <c r="A2" s="18" t="s">
        <v>30</v>
      </c>
      <c r="B2" s="18" t="s">
        <v>31</v>
      </c>
      <c r="C2" s="18" t="s">
        <v>32</v>
      </c>
      <c r="D2" s="18" t="s">
        <v>33</v>
      </c>
      <c r="E2" s="18" t="s">
        <v>34</v>
      </c>
      <c r="F2" s="18" t="s">
        <v>35</v>
      </c>
      <c r="G2" s="18" t="s">
        <v>36</v>
      </c>
      <c r="H2" s="18" t="s">
        <v>37</v>
      </c>
      <c r="I2" s="18" t="s">
        <v>38</v>
      </c>
    </row>
    <row r="3" customFormat="false" ht="15" hidden="false" customHeight="false" outlineLevel="0" collapsed="false">
      <c r="A3" s="19" t="n">
        <v>46025</v>
      </c>
      <c r="B3" s="20" t="s">
        <v>39</v>
      </c>
      <c r="C3" s="21" t="s">
        <v>40</v>
      </c>
      <c r="D3" s="21" t="s">
        <v>41</v>
      </c>
      <c r="E3" s="22" t="n">
        <v>36.25</v>
      </c>
      <c r="F3" s="20" t="s">
        <v>42</v>
      </c>
      <c r="G3" s="20" t="s">
        <v>43</v>
      </c>
      <c r="H3" s="23" t="n">
        <f aca="false">IF(A3="","",YEAR(A3))</f>
        <v>2026</v>
      </c>
      <c r="I3" s="23" t="n">
        <f aca="false">IF(A3="","",MONTH(A3))</f>
        <v>1</v>
      </c>
    </row>
    <row r="4" customFormat="false" ht="15" hidden="false" customHeight="false" outlineLevel="0" collapsed="false">
      <c r="A4" s="24" t="n">
        <v>46026</v>
      </c>
      <c r="B4" s="25" t="s">
        <v>39</v>
      </c>
      <c r="C4" s="26" t="s">
        <v>44</v>
      </c>
      <c r="D4" s="26" t="s">
        <v>45</v>
      </c>
      <c r="E4" s="22" t="n">
        <v>198.09</v>
      </c>
      <c r="F4" s="25" t="s">
        <v>46</v>
      </c>
      <c r="G4" s="25" t="s">
        <v>43</v>
      </c>
      <c r="H4" s="27" t="n">
        <f aca="false">IF(A4="","",YEAR(A4))</f>
        <v>2026</v>
      </c>
      <c r="I4" s="27" t="n">
        <f aca="false">IF(A4="","",MONTH(A4))</f>
        <v>1</v>
      </c>
    </row>
    <row r="5" customFormat="false" ht="15" hidden="false" customHeight="false" outlineLevel="0" collapsed="false">
      <c r="A5" s="19" t="n">
        <v>46026</v>
      </c>
      <c r="B5" s="20" t="s">
        <v>39</v>
      </c>
      <c r="C5" s="21" t="s">
        <v>47</v>
      </c>
      <c r="D5" s="21" t="s">
        <v>48</v>
      </c>
      <c r="E5" s="22" t="n">
        <v>112.33</v>
      </c>
      <c r="F5" s="20" t="s">
        <v>46</v>
      </c>
      <c r="G5" s="20" t="s">
        <v>43</v>
      </c>
      <c r="H5" s="23" t="n">
        <f aca="false">IF(A5="","",YEAR(A5))</f>
        <v>2026</v>
      </c>
      <c r="I5" s="23" t="n">
        <f aca="false">IF(A5="","",MONTH(A5))</f>
        <v>1</v>
      </c>
    </row>
    <row r="6" customFormat="false" ht="15" hidden="false" customHeight="false" outlineLevel="0" collapsed="false">
      <c r="A6" s="24" t="n">
        <v>46027</v>
      </c>
      <c r="B6" s="25" t="s">
        <v>49</v>
      </c>
      <c r="C6" s="26" t="s">
        <v>50</v>
      </c>
      <c r="D6" s="26" t="s">
        <v>51</v>
      </c>
      <c r="E6" s="22" t="n">
        <v>5215.01</v>
      </c>
      <c r="F6" s="25" t="s">
        <v>52</v>
      </c>
      <c r="G6" s="25" t="s">
        <v>43</v>
      </c>
      <c r="H6" s="27" t="n">
        <f aca="false">IF(A6="","",YEAR(A6))</f>
        <v>2026</v>
      </c>
      <c r="I6" s="27" t="n">
        <f aca="false">IF(A6="","",MONTH(A6))</f>
        <v>1</v>
      </c>
    </row>
    <row r="7" customFormat="false" ht="15" hidden="false" customHeight="false" outlineLevel="0" collapsed="false">
      <c r="A7" s="19" t="n">
        <v>46028</v>
      </c>
      <c r="B7" s="20" t="s">
        <v>39</v>
      </c>
      <c r="C7" s="21" t="s">
        <v>53</v>
      </c>
      <c r="D7" s="21" t="s">
        <v>54</v>
      </c>
      <c r="E7" s="22" t="n">
        <v>437.29</v>
      </c>
      <c r="F7" s="20" t="s">
        <v>55</v>
      </c>
      <c r="G7" s="20" t="s">
        <v>43</v>
      </c>
      <c r="H7" s="23" t="n">
        <f aca="false">IF(A7="","",YEAR(A7))</f>
        <v>2026</v>
      </c>
      <c r="I7" s="23" t="n">
        <f aca="false">IF(A7="","",MONTH(A7))</f>
        <v>1</v>
      </c>
    </row>
    <row r="8" customFormat="false" ht="15" hidden="false" customHeight="false" outlineLevel="0" collapsed="false">
      <c r="A8" s="24" t="n">
        <v>46029</v>
      </c>
      <c r="B8" s="25" t="s">
        <v>39</v>
      </c>
      <c r="C8" s="26" t="s">
        <v>56</v>
      </c>
      <c r="D8" s="26" t="s">
        <v>57</v>
      </c>
      <c r="E8" s="22" t="n">
        <v>464.53</v>
      </c>
      <c r="F8" s="25" t="s">
        <v>58</v>
      </c>
      <c r="G8" s="25" t="s">
        <v>43</v>
      </c>
      <c r="H8" s="27" t="n">
        <f aca="false">IF(A8="","",YEAR(A8))</f>
        <v>2026</v>
      </c>
      <c r="I8" s="27" t="n">
        <f aca="false">IF(A8="","",MONTH(A8))</f>
        <v>1</v>
      </c>
    </row>
    <row r="9" customFormat="false" ht="15" hidden="false" customHeight="false" outlineLevel="0" collapsed="false">
      <c r="A9" s="19" t="n">
        <v>46029</v>
      </c>
      <c r="B9" s="20" t="s">
        <v>39</v>
      </c>
      <c r="C9" s="21" t="s">
        <v>59</v>
      </c>
      <c r="D9" s="21" t="s">
        <v>60</v>
      </c>
      <c r="E9" s="22" t="n">
        <v>195.15</v>
      </c>
      <c r="F9" s="20" t="s">
        <v>55</v>
      </c>
      <c r="G9" s="20" t="s">
        <v>43</v>
      </c>
      <c r="H9" s="23" t="n">
        <f aca="false">IF(A9="","",YEAR(A9))</f>
        <v>2026</v>
      </c>
      <c r="I9" s="23" t="n">
        <f aca="false">IF(A9="","",MONTH(A9))</f>
        <v>1</v>
      </c>
    </row>
    <row r="10" customFormat="false" ht="15" hidden="false" customHeight="false" outlineLevel="0" collapsed="false">
      <c r="A10" s="24" t="n">
        <v>46029</v>
      </c>
      <c r="B10" s="25" t="s">
        <v>39</v>
      </c>
      <c r="C10" s="26" t="s">
        <v>61</v>
      </c>
      <c r="D10" s="26" t="s">
        <v>62</v>
      </c>
      <c r="E10" s="22" t="n">
        <v>168.12</v>
      </c>
      <c r="F10" s="25" t="s">
        <v>46</v>
      </c>
      <c r="G10" s="25" t="s">
        <v>43</v>
      </c>
      <c r="H10" s="27" t="n">
        <f aca="false">IF(A10="","",YEAR(A10))</f>
        <v>2026</v>
      </c>
      <c r="I10" s="27" t="n">
        <f aca="false">IF(A10="","",MONTH(A10))</f>
        <v>1</v>
      </c>
    </row>
    <row r="11" customFormat="false" ht="15" hidden="false" customHeight="false" outlineLevel="0" collapsed="false">
      <c r="A11" s="19" t="n">
        <v>46032</v>
      </c>
      <c r="B11" s="20" t="s">
        <v>39</v>
      </c>
      <c r="C11" s="21" t="s">
        <v>47</v>
      </c>
      <c r="D11" s="21" t="s">
        <v>63</v>
      </c>
      <c r="E11" s="22" t="n">
        <v>81.4</v>
      </c>
      <c r="F11" s="20" t="s">
        <v>64</v>
      </c>
      <c r="G11" s="20" t="s">
        <v>43</v>
      </c>
      <c r="H11" s="23" t="n">
        <f aca="false">IF(A11="","",YEAR(A11))</f>
        <v>2026</v>
      </c>
      <c r="I11" s="23" t="n">
        <f aca="false">IF(A11="","",MONTH(A11))</f>
        <v>1</v>
      </c>
    </row>
    <row r="12" customFormat="false" ht="15" hidden="false" customHeight="false" outlineLevel="0" collapsed="false">
      <c r="A12" s="24" t="n">
        <v>46032</v>
      </c>
      <c r="B12" s="25" t="s">
        <v>39</v>
      </c>
      <c r="C12" s="26" t="s">
        <v>65</v>
      </c>
      <c r="D12" s="26" t="s">
        <v>66</v>
      </c>
      <c r="E12" s="22" t="n">
        <v>56.11</v>
      </c>
      <c r="F12" s="25" t="s">
        <v>42</v>
      </c>
      <c r="G12" s="25" t="s">
        <v>43</v>
      </c>
      <c r="H12" s="27" t="n">
        <f aca="false">IF(A12="","",YEAR(A12))</f>
        <v>2026</v>
      </c>
      <c r="I12" s="27" t="n">
        <f aca="false">IF(A12="","",MONTH(A12))</f>
        <v>1</v>
      </c>
    </row>
    <row r="13" customFormat="false" ht="15" hidden="false" customHeight="false" outlineLevel="0" collapsed="false">
      <c r="A13" s="19" t="n">
        <v>46034</v>
      </c>
      <c r="B13" s="20" t="s">
        <v>39</v>
      </c>
      <c r="C13" s="21" t="s">
        <v>40</v>
      </c>
      <c r="D13" s="21" t="s">
        <v>67</v>
      </c>
      <c r="E13" s="22" t="n">
        <v>58.78</v>
      </c>
      <c r="F13" s="20" t="s">
        <v>64</v>
      </c>
      <c r="G13" s="20" t="s">
        <v>43</v>
      </c>
      <c r="H13" s="23" t="n">
        <f aca="false">IF(A13="","",YEAR(A13))</f>
        <v>2026</v>
      </c>
      <c r="I13" s="23" t="n">
        <f aca="false">IF(A13="","",MONTH(A13))</f>
        <v>1</v>
      </c>
    </row>
    <row r="14" customFormat="false" ht="15" hidden="false" customHeight="false" outlineLevel="0" collapsed="false">
      <c r="A14" s="24" t="n">
        <v>46036</v>
      </c>
      <c r="B14" s="25" t="s">
        <v>39</v>
      </c>
      <c r="C14" s="26" t="s">
        <v>56</v>
      </c>
      <c r="D14" s="26" t="s">
        <v>57</v>
      </c>
      <c r="E14" s="22" t="n">
        <v>492.38</v>
      </c>
      <c r="F14" s="25" t="s">
        <v>42</v>
      </c>
      <c r="G14" s="25" t="s">
        <v>43</v>
      </c>
      <c r="H14" s="27" t="n">
        <f aca="false">IF(A14="","",YEAR(A14))</f>
        <v>2026</v>
      </c>
      <c r="I14" s="27" t="n">
        <f aca="false">IF(A14="","",MONTH(A14))</f>
        <v>1</v>
      </c>
    </row>
    <row r="15" customFormat="false" ht="15" hidden="false" customHeight="false" outlineLevel="0" collapsed="false">
      <c r="A15" s="19" t="n">
        <v>46040</v>
      </c>
      <c r="B15" s="20" t="s">
        <v>39</v>
      </c>
      <c r="C15" s="21" t="s">
        <v>68</v>
      </c>
      <c r="D15" s="21" t="s">
        <v>69</v>
      </c>
      <c r="E15" s="22" t="n">
        <v>173.48</v>
      </c>
      <c r="F15" s="20" t="s">
        <v>55</v>
      </c>
      <c r="G15" s="20" t="s">
        <v>43</v>
      </c>
      <c r="H15" s="23" t="n">
        <f aca="false">IF(A15="","",YEAR(A15))</f>
        <v>2026</v>
      </c>
      <c r="I15" s="23" t="n">
        <f aca="false">IF(A15="","",MONTH(A15))</f>
        <v>1</v>
      </c>
    </row>
    <row r="16" customFormat="false" ht="15" hidden="false" customHeight="false" outlineLevel="0" collapsed="false">
      <c r="A16" s="24" t="n">
        <v>46041</v>
      </c>
      <c r="B16" s="25" t="s">
        <v>39</v>
      </c>
      <c r="C16" s="26" t="s">
        <v>70</v>
      </c>
      <c r="D16" s="26" t="s">
        <v>71</v>
      </c>
      <c r="E16" s="22" t="n">
        <v>668.96</v>
      </c>
      <c r="F16" s="25" t="s">
        <v>55</v>
      </c>
      <c r="G16" s="25" t="s">
        <v>43</v>
      </c>
      <c r="H16" s="27" t="n">
        <f aca="false">IF(A16="","",YEAR(A16))</f>
        <v>2026</v>
      </c>
      <c r="I16" s="27" t="n">
        <f aca="false">IF(A16="","",MONTH(A16))</f>
        <v>1</v>
      </c>
    </row>
    <row r="17" customFormat="false" ht="15" hidden="false" customHeight="false" outlineLevel="0" collapsed="false">
      <c r="A17" s="19" t="n">
        <v>46043</v>
      </c>
      <c r="B17" s="20" t="s">
        <v>39</v>
      </c>
      <c r="C17" s="21" t="s">
        <v>72</v>
      </c>
      <c r="D17" s="21" t="s">
        <v>73</v>
      </c>
      <c r="E17" s="22" t="n">
        <v>390.34</v>
      </c>
      <c r="F17" s="20" t="s">
        <v>42</v>
      </c>
      <c r="G17" s="20" t="s">
        <v>43</v>
      </c>
      <c r="H17" s="23" t="n">
        <f aca="false">IF(A17="","",YEAR(A17))</f>
        <v>2026</v>
      </c>
      <c r="I17" s="23" t="n">
        <f aca="false">IF(A17="","",MONTH(A17))</f>
        <v>1</v>
      </c>
    </row>
    <row r="18" customFormat="false" ht="15" hidden="false" customHeight="false" outlineLevel="0" collapsed="false">
      <c r="A18" s="24" t="n">
        <v>46045</v>
      </c>
      <c r="B18" s="25" t="s">
        <v>39</v>
      </c>
      <c r="C18" s="26" t="s">
        <v>68</v>
      </c>
      <c r="D18" s="26" t="s">
        <v>74</v>
      </c>
      <c r="E18" s="22" t="n">
        <v>186.45</v>
      </c>
      <c r="F18" s="25" t="s">
        <v>58</v>
      </c>
      <c r="G18" s="25" t="s">
        <v>43</v>
      </c>
      <c r="H18" s="27" t="n">
        <f aca="false">IF(A18="","",YEAR(A18))</f>
        <v>2026</v>
      </c>
      <c r="I18" s="27" t="n">
        <f aca="false">IF(A18="","",MONTH(A18))</f>
        <v>1</v>
      </c>
    </row>
    <row r="19" customFormat="false" ht="15" hidden="false" customHeight="false" outlineLevel="0" collapsed="false">
      <c r="A19" s="19" t="n">
        <v>46048</v>
      </c>
      <c r="B19" s="20" t="s">
        <v>39</v>
      </c>
      <c r="C19" s="21" t="s">
        <v>75</v>
      </c>
      <c r="D19" s="21" t="s">
        <v>76</v>
      </c>
      <c r="E19" s="22" t="n">
        <v>297.73</v>
      </c>
      <c r="F19" s="20" t="s">
        <v>58</v>
      </c>
      <c r="G19" s="20" t="s">
        <v>43</v>
      </c>
      <c r="H19" s="23" t="n">
        <f aca="false">IF(A19="","",YEAR(A19))</f>
        <v>2026</v>
      </c>
      <c r="I19" s="23" t="n">
        <f aca="false">IF(A19="","",MONTH(A19))</f>
        <v>1</v>
      </c>
    </row>
    <row r="20" customFormat="false" ht="15" hidden="false" customHeight="false" outlineLevel="0" collapsed="false">
      <c r="A20" s="24" t="n">
        <v>46050</v>
      </c>
      <c r="B20" s="25" t="s">
        <v>49</v>
      </c>
      <c r="C20" s="26" t="s">
        <v>77</v>
      </c>
      <c r="D20" s="26" t="s">
        <v>78</v>
      </c>
      <c r="E20" s="22" t="n">
        <v>168.27</v>
      </c>
      <c r="F20" s="25" t="s">
        <v>55</v>
      </c>
      <c r="G20" s="25" t="s">
        <v>43</v>
      </c>
      <c r="H20" s="27" t="n">
        <f aca="false">IF(A20="","",YEAR(A20))</f>
        <v>2026</v>
      </c>
      <c r="I20" s="27" t="n">
        <f aca="false">IF(A20="","",MONTH(A20))</f>
        <v>1</v>
      </c>
    </row>
    <row r="21" customFormat="false" ht="15" hidden="false" customHeight="false" outlineLevel="0" collapsed="false">
      <c r="A21" s="19" t="n">
        <v>46050</v>
      </c>
      <c r="B21" s="20" t="s">
        <v>39</v>
      </c>
      <c r="C21" s="21" t="s">
        <v>65</v>
      </c>
      <c r="D21" s="21" t="s">
        <v>66</v>
      </c>
      <c r="E21" s="22" t="n">
        <v>86.7</v>
      </c>
      <c r="F21" s="20" t="s">
        <v>55</v>
      </c>
      <c r="G21" s="20" t="s">
        <v>43</v>
      </c>
      <c r="H21" s="23" t="n">
        <f aca="false">IF(A21="","",YEAR(A21))</f>
        <v>2026</v>
      </c>
      <c r="I21" s="23" t="n">
        <f aca="false">IF(A21="","",MONTH(A21))</f>
        <v>1</v>
      </c>
    </row>
    <row r="22" customFormat="false" ht="15" hidden="false" customHeight="false" outlineLevel="0" collapsed="false">
      <c r="A22" s="24" t="n">
        <v>46058</v>
      </c>
      <c r="B22" s="25" t="s">
        <v>49</v>
      </c>
      <c r="C22" s="26" t="s">
        <v>50</v>
      </c>
      <c r="D22" s="26" t="s">
        <v>51</v>
      </c>
      <c r="E22" s="22" t="n">
        <v>5621.09</v>
      </c>
      <c r="F22" s="25" t="s">
        <v>52</v>
      </c>
      <c r="G22" s="25" t="s">
        <v>43</v>
      </c>
      <c r="H22" s="27" t="n">
        <f aca="false">IF(A22="","",YEAR(A22))</f>
        <v>2026</v>
      </c>
      <c r="I22" s="27" t="n">
        <f aca="false">IF(A22="","",MONTH(A22))</f>
        <v>2</v>
      </c>
    </row>
    <row r="23" customFormat="false" ht="15" hidden="false" customHeight="false" outlineLevel="0" collapsed="false">
      <c r="A23" s="19" t="n">
        <v>46058</v>
      </c>
      <c r="B23" s="20" t="s">
        <v>39</v>
      </c>
      <c r="C23" s="21" t="s">
        <v>75</v>
      </c>
      <c r="D23" s="21" t="s">
        <v>79</v>
      </c>
      <c r="E23" s="22" t="n">
        <v>222.77</v>
      </c>
      <c r="F23" s="20" t="s">
        <v>64</v>
      </c>
      <c r="G23" s="20" t="s">
        <v>43</v>
      </c>
      <c r="H23" s="23" t="n">
        <f aca="false">IF(A23="","",YEAR(A23))</f>
        <v>2026</v>
      </c>
      <c r="I23" s="23" t="n">
        <f aca="false">IF(A23="","",MONTH(A23))</f>
        <v>2</v>
      </c>
    </row>
    <row r="24" customFormat="false" ht="15" hidden="false" customHeight="false" outlineLevel="0" collapsed="false">
      <c r="A24" s="24" t="n">
        <v>46060</v>
      </c>
      <c r="B24" s="25" t="s">
        <v>39</v>
      </c>
      <c r="C24" s="26" t="s">
        <v>70</v>
      </c>
      <c r="D24" s="26" t="s">
        <v>71</v>
      </c>
      <c r="E24" s="22" t="n">
        <v>696.63</v>
      </c>
      <c r="F24" s="25" t="s">
        <v>46</v>
      </c>
      <c r="G24" s="25" t="s">
        <v>43</v>
      </c>
      <c r="H24" s="27" t="n">
        <f aca="false">IF(A24="","",YEAR(A24))</f>
        <v>2026</v>
      </c>
      <c r="I24" s="27" t="n">
        <f aca="false">IF(A24="","",MONTH(A24))</f>
        <v>2</v>
      </c>
    </row>
    <row r="25" customFormat="false" ht="15" hidden="false" customHeight="false" outlineLevel="0" collapsed="false">
      <c r="A25" s="19" t="n">
        <v>46061</v>
      </c>
      <c r="B25" s="20" t="s">
        <v>39</v>
      </c>
      <c r="C25" s="21" t="s">
        <v>56</v>
      </c>
      <c r="D25" s="21" t="s">
        <v>80</v>
      </c>
      <c r="E25" s="22" t="n">
        <v>785.48</v>
      </c>
      <c r="F25" s="20" t="s">
        <v>55</v>
      </c>
      <c r="G25" s="20" t="s">
        <v>43</v>
      </c>
      <c r="H25" s="23" t="n">
        <f aca="false">IF(A25="","",YEAR(A25))</f>
        <v>2026</v>
      </c>
      <c r="I25" s="23" t="n">
        <f aca="false">IF(A25="","",MONTH(A25))</f>
        <v>2</v>
      </c>
    </row>
    <row r="26" customFormat="false" ht="15" hidden="false" customHeight="false" outlineLevel="0" collapsed="false">
      <c r="A26" s="24" t="n">
        <v>46061</v>
      </c>
      <c r="B26" s="25" t="s">
        <v>39</v>
      </c>
      <c r="C26" s="26" t="s">
        <v>59</v>
      </c>
      <c r="D26" s="26" t="s">
        <v>81</v>
      </c>
      <c r="E26" s="22" t="n">
        <v>193.04</v>
      </c>
      <c r="F26" s="25" t="s">
        <v>42</v>
      </c>
      <c r="G26" s="25" t="s">
        <v>43</v>
      </c>
      <c r="H26" s="27" t="n">
        <f aca="false">IF(A26="","",YEAR(A26))</f>
        <v>2026</v>
      </c>
      <c r="I26" s="27" t="n">
        <f aca="false">IF(A26="","",MONTH(A26))</f>
        <v>2</v>
      </c>
    </row>
    <row r="27" customFormat="false" ht="15" hidden="false" customHeight="false" outlineLevel="0" collapsed="false">
      <c r="A27" s="19" t="n">
        <v>46064</v>
      </c>
      <c r="B27" s="20" t="s">
        <v>49</v>
      </c>
      <c r="C27" s="21" t="s">
        <v>82</v>
      </c>
      <c r="D27" s="21" t="s">
        <v>83</v>
      </c>
      <c r="E27" s="22" t="n">
        <v>827.31</v>
      </c>
      <c r="F27" s="20" t="s">
        <v>58</v>
      </c>
      <c r="G27" s="20" t="s">
        <v>43</v>
      </c>
      <c r="H27" s="23" t="n">
        <f aca="false">IF(A27="","",YEAR(A27))</f>
        <v>2026</v>
      </c>
      <c r="I27" s="23" t="n">
        <f aca="false">IF(A27="","",MONTH(A27))</f>
        <v>2</v>
      </c>
    </row>
    <row r="28" customFormat="false" ht="15" hidden="false" customHeight="false" outlineLevel="0" collapsed="false">
      <c r="A28" s="24" t="n">
        <v>46066</v>
      </c>
      <c r="B28" s="25" t="s">
        <v>39</v>
      </c>
      <c r="C28" s="26" t="s">
        <v>53</v>
      </c>
      <c r="D28" s="26" t="s">
        <v>54</v>
      </c>
      <c r="E28" s="22" t="n">
        <v>410.41</v>
      </c>
      <c r="F28" s="25" t="s">
        <v>58</v>
      </c>
      <c r="G28" s="25" t="s">
        <v>43</v>
      </c>
      <c r="H28" s="27" t="n">
        <f aca="false">IF(A28="","",YEAR(A28))</f>
        <v>2026</v>
      </c>
      <c r="I28" s="27" t="n">
        <f aca="false">IF(A28="","",MONTH(A28))</f>
        <v>2</v>
      </c>
    </row>
    <row r="29" customFormat="false" ht="15" hidden="false" customHeight="false" outlineLevel="0" collapsed="false">
      <c r="A29" s="19" t="n">
        <v>46066</v>
      </c>
      <c r="B29" s="20" t="s">
        <v>39</v>
      </c>
      <c r="C29" s="21" t="s">
        <v>65</v>
      </c>
      <c r="D29" s="21" t="s">
        <v>84</v>
      </c>
      <c r="E29" s="22" t="n">
        <v>148.15</v>
      </c>
      <c r="F29" s="20" t="s">
        <v>64</v>
      </c>
      <c r="G29" s="20" t="s">
        <v>43</v>
      </c>
      <c r="H29" s="23" t="n">
        <f aca="false">IF(A29="","",YEAR(A29))</f>
        <v>2026</v>
      </c>
      <c r="I29" s="23" t="n">
        <f aca="false">IF(A29="","",MONTH(A29))</f>
        <v>2</v>
      </c>
    </row>
    <row r="30" customFormat="false" ht="15" hidden="false" customHeight="false" outlineLevel="0" collapsed="false">
      <c r="A30" s="24" t="n">
        <v>46070</v>
      </c>
      <c r="B30" s="25" t="s">
        <v>39</v>
      </c>
      <c r="C30" s="26" t="s">
        <v>72</v>
      </c>
      <c r="D30" s="26" t="s">
        <v>73</v>
      </c>
      <c r="E30" s="22" t="n">
        <v>311.87</v>
      </c>
      <c r="F30" s="25" t="s">
        <v>58</v>
      </c>
      <c r="G30" s="25" t="s">
        <v>43</v>
      </c>
      <c r="H30" s="27" t="n">
        <f aca="false">IF(A30="","",YEAR(A30))</f>
        <v>2026</v>
      </c>
      <c r="I30" s="27" t="n">
        <f aca="false">IF(A30="","",MONTH(A30))</f>
        <v>2</v>
      </c>
    </row>
    <row r="31" customFormat="false" ht="15" hidden="false" customHeight="false" outlineLevel="0" collapsed="false">
      <c r="A31" s="19" t="n">
        <v>46072</v>
      </c>
      <c r="B31" s="20" t="s">
        <v>39</v>
      </c>
      <c r="C31" s="21" t="s">
        <v>44</v>
      </c>
      <c r="D31" s="21" t="s">
        <v>45</v>
      </c>
      <c r="E31" s="22" t="n">
        <v>131.77</v>
      </c>
      <c r="F31" s="20" t="s">
        <v>58</v>
      </c>
      <c r="G31" s="20" t="s">
        <v>43</v>
      </c>
      <c r="H31" s="23" t="n">
        <f aca="false">IF(A31="","",YEAR(A31))</f>
        <v>2026</v>
      </c>
      <c r="I31" s="23" t="n">
        <f aca="false">IF(A31="","",MONTH(A31))</f>
        <v>2</v>
      </c>
    </row>
    <row r="32" customFormat="false" ht="15" hidden="false" customHeight="false" outlineLevel="0" collapsed="false">
      <c r="A32" s="24" t="n">
        <v>46075</v>
      </c>
      <c r="B32" s="25" t="s">
        <v>39</v>
      </c>
      <c r="C32" s="26" t="s">
        <v>61</v>
      </c>
      <c r="D32" s="26" t="s">
        <v>62</v>
      </c>
      <c r="E32" s="22" t="n">
        <v>106.85</v>
      </c>
      <c r="F32" s="25" t="s">
        <v>46</v>
      </c>
      <c r="G32" s="25" t="s">
        <v>43</v>
      </c>
      <c r="H32" s="27" t="n">
        <f aca="false">IF(A32="","",YEAR(A32))</f>
        <v>2026</v>
      </c>
      <c r="I32" s="27" t="n">
        <f aca="false">IF(A32="","",MONTH(A32))</f>
        <v>2</v>
      </c>
    </row>
    <row r="33" customFormat="false" ht="15" hidden="false" customHeight="false" outlineLevel="0" collapsed="false">
      <c r="A33" s="19" t="n">
        <v>46077</v>
      </c>
      <c r="B33" s="20" t="s">
        <v>39</v>
      </c>
      <c r="C33" s="21" t="s">
        <v>44</v>
      </c>
      <c r="D33" s="21" t="s">
        <v>85</v>
      </c>
      <c r="E33" s="22" t="n">
        <v>142.55</v>
      </c>
      <c r="F33" s="20" t="s">
        <v>52</v>
      </c>
      <c r="G33" s="20" t="s">
        <v>43</v>
      </c>
      <c r="H33" s="23" t="n">
        <f aca="false">IF(A33="","",YEAR(A33))</f>
        <v>2026</v>
      </c>
      <c r="I33" s="23" t="n">
        <f aca="false">IF(A33="","",MONTH(A33))</f>
        <v>2</v>
      </c>
    </row>
    <row r="34" customFormat="false" ht="15" hidden="false" customHeight="false" outlineLevel="0" collapsed="false">
      <c r="A34" s="24" t="n">
        <v>46078</v>
      </c>
      <c r="B34" s="25" t="s">
        <v>39</v>
      </c>
      <c r="C34" s="26" t="s">
        <v>56</v>
      </c>
      <c r="D34" s="26" t="s">
        <v>57</v>
      </c>
      <c r="E34" s="22" t="n">
        <v>608.09</v>
      </c>
      <c r="F34" s="25" t="s">
        <v>42</v>
      </c>
      <c r="G34" s="25" t="s">
        <v>43</v>
      </c>
      <c r="H34" s="27" t="n">
        <f aca="false">IF(A34="","",YEAR(A34))</f>
        <v>2026</v>
      </c>
      <c r="I34" s="27" t="n">
        <f aca="false">IF(A34="","",MONTH(A34))</f>
        <v>2</v>
      </c>
    </row>
    <row r="35" customFormat="false" ht="15" hidden="false" customHeight="false" outlineLevel="0" collapsed="false">
      <c r="A35" s="19" t="n">
        <v>46078</v>
      </c>
      <c r="B35" s="20" t="s">
        <v>39</v>
      </c>
      <c r="C35" s="21" t="s">
        <v>61</v>
      </c>
      <c r="D35" s="21" t="s">
        <v>62</v>
      </c>
      <c r="E35" s="22" t="n">
        <v>108.81</v>
      </c>
      <c r="F35" s="20" t="s">
        <v>46</v>
      </c>
      <c r="G35" s="20" t="s">
        <v>43</v>
      </c>
      <c r="H35" s="23" t="n">
        <f aca="false">IF(A35="","",YEAR(A35))</f>
        <v>2026</v>
      </c>
      <c r="I35" s="23" t="n">
        <f aca="false">IF(A35="","",MONTH(A35))</f>
        <v>2</v>
      </c>
    </row>
    <row r="36" customFormat="false" ht="15" hidden="false" customHeight="false" outlineLevel="0" collapsed="false">
      <c r="A36" s="24" t="n">
        <v>46079</v>
      </c>
      <c r="B36" s="25" t="s">
        <v>39</v>
      </c>
      <c r="C36" s="26" t="s">
        <v>68</v>
      </c>
      <c r="D36" s="26" t="s">
        <v>86</v>
      </c>
      <c r="E36" s="22" t="n">
        <v>396.96</v>
      </c>
      <c r="F36" s="25" t="s">
        <v>52</v>
      </c>
      <c r="G36" s="25" t="s">
        <v>43</v>
      </c>
      <c r="H36" s="27" t="n">
        <f aca="false">IF(A36="","",YEAR(A36))</f>
        <v>2026</v>
      </c>
      <c r="I36" s="27" t="n">
        <f aca="false">IF(A36="","",MONTH(A36))</f>
        <v>2</v>
      </c>
    </row>
    <row r="37" customFormat="false" ht="15" hidden="false" customHeight="false" outlineLevel="0" collapsed="false">
      <c r="A37" s="19" t="n">
        <v>46079</v>
      </c>
      <c r="B37" s="20" t="s">
        <v>39</v>
      </c>
      <c r="C37" s="21" t="s">
        <v>40</v>
      </c>
      <c r="D37" s="21" t="s">
        <v>67</v>
      </c>
      <c r="E37" s="22" t="n">
        <v>100.78</v>
      </c>
      <c r="F37" s="20" t="s">
        <v>58</v>
      </c>
      <c r="G37" s="20" t="s">
        <v>43</v>
      </c>
      <c r="H37" s="23" t="n">
        <f aca="false">IF(A37="","",YEAR(A37))</f>
        <v>2026</v>
      </c>
      <c r="I37" s="23" t="n">
        <f aca="false">IF(A37="","",MONTH(A37))</f>
        <v>2</v>
      </c>
    </row>
    <row r="38" customFormat="false" ht="15" hidden="false" customHeight="false" outlineLevel="0" collapsed="false">
      <c r="A38" s="24" t="n">
        <v>46081</v>
      </c>
      <c r="B38" s="25" t="s">
        <v>49</v>
      </c>
      <c r="C38" s="26" t="s">
        <v>77</v>
      </c>
      <c r="D38" s="26" t="s">
        <v>87</v>
      </c>
      <c r="E38" s="22" t="n">
        <v>120.71</v>
      </c>
      <c r="F38" s="25" t="s">
        <v>64</v>
      </c>
      <c r="G38" s="25" t="s">
        <v>43</v>
      </c>
      <c r="H38" s="27" t="n">
        <f aca="false">IF(A38="","",YEAR(A38))</f>
        <v>2026</v>
      </c>
      <c r="I38" s="27" t="n">
        <f aca="false">IF(A38="","",MONTH(A38))</f>
        <v>2</v>
      </c>
    </row>
    <row r="39" customFormat="false" ht="15" hidden="false" customHeight="false" outlineLevel="0" collapsed="false">
      <c r="A39" s="19" t="n">
        <v>46081</v>
      </c>
      <c r="B39" s="20" t="s">
        <v>39</v>
      </c>
      <c r="C39" s="21" t="s">
        <v>47</v>
      </c>
      <c r="D39" s="21" t="s">
        <v>88</v>
      </c>
      <c r="E39" s="22" t="n">
        <v>272.81</v>
      </c>
      <c r="F39" s="20" t="s">
        <v>64</v>
      </c>
      <c r="G39" s="20" t="s">
        <v>43</v>
      </c>
      <c r="H39" s="23" t="n">
        <f aca="false">IF(A39="","",YEAR(A39))</f>
        <v>2026</v>
      </c>
      <c r="I39" s="23" t="n">
        <f aca="false">IF(A39="","",MONTH(A39))</f>
        <v>2</v>
      </c>
    </row>
    <row r="40" customFormat="false" ht="15" hidden="false" customHeight="false" outlineLevel="0" collapsed="false">
      <c r="A40" s="24" t="n">
        <v>46081</v>
      </c>
      <c r="B40" s="25" t="s">
        <v>39</v>
      </c>
      <c r="C40" s="26" t="s">
        <v>72</v>
      </c>
      <c r="D40" s="26" t="s">
        <v>89</v>
      </c>
      <c r="E40" s="22" t="n">
        <v>307.8</v>
      </c>
      <c r="F40" s="25" t="s">
        <v>58</v>
      </c>
      <c r="G40" s="25" t="s">
        <v>43</v>
      </c>
      <c r="H40" s="27" t="n">
        <f aca="false">IF(A40="","",YEAR(A40))</f>
        <v>2026</v>
      </c>
      <c r="I40" s="27" t="n">
        <f aca="false">IF(A40="","",MONTH(A40))</f>
        <v>2</v>
      </c>
    </row>
    <row r="41" customFormat="false" ht="15" hidden="false" customHeight="false" outlineLevel="0" collapsed="false">
      <c r="A41" s="19" t="n">
        <v>46086</v>
      </c>
      <c r="B41" s="20" t="s">
        <v>49</v>
      </c>
      <c r="C41" s="21" t="s">
        <v>50</v>
      </c>
      <c r="D41" s="21" t="s">
        <v>51</v>
      </c>
      <c r="E41" s="22" t="n">
        <v>5266.93</v>
      </c>
      <c r="F41" s="20" t="s">
        <v>52</v>
      </c>
      <c r="G41" s="20" t="s">
        <v>43</v>
      </c>
      <c r="H41" s="23" t="n">
        <f aca="false">IF(A41="","",YEAR(A41))</f>
        <v>2026</v>
      </c>
      <c r="I41" s="23" t="n">
        <f aca="false">IF(A41="","",MONTH(A41))</f>
        <v>3</v>
      </c>
    </row>
    <row r="42" customFormat="false" ht="15" hidden="false" customHeight="false" outlineLevel="0" collapsed="false">
      <c r="A42" s="24" t="n">
        <v>46086</v>
      </c>
      <c r="B42" s="25" t="s">
        <v>39</v>
      </c>
      <c r="C42" s="26" t="s">
        <v>75</v>
      </c>
      <c r="D42" s="26" t="s">
        <v>79</v>
      </c>
      <c r="E42" s="22" t="n">
        <v>164.67</v>
      </c>
      <c r="F42" s="25" t="s">
        <v>55</v>
      </c>
      <c r="G42" s="25" t="s">
        <v>43</v>
      </c>
      <c r="H42" s="27" t="n">
        <f aca="false">IF(A42="","",YEAR(A42))</f>
        <v>2026</v>
      </c>
      <c r="I42" s="27" t="n">
        <f aca="false">IF(A42="","",MONTH(A42))</f>
        <v>3</v>
      </c>
    </row>
    <row r="43" customFormat="false" ht="15" hidden="false" customHeight="false" outlineLevel="0" collapsed="false">
      <c r="A43" s="19" t="n">
        <v>46087</v>
      </c>
      <c r="B43" s="20" t="s">
        <v>39</v>
      </c>
      <c r="C43" s="21" t="s">
        <v>75</v>
      </c>
      <c r="D43" s="21" t="s">
        <v>90</v>
      </c>
      <c r="E43" s="22" t="n">
        <v>182.32</v>
      </c>
      <c r="F43" s="20" t="s">
        <v>52</v>
      </c>
      <c r="G43" s="20" t="s">
        <v>43</v>
      </c>
      <c r="H43" s="23" t="n">
        <f aca="false">IF(A43="","",YEAR(A43))</f>
        <v>2026</v>
      </c>
      <c r="I43" s="23" t="n">
        <f aca="false">IF(A43="","",MONTH(A43))</f>
        <v>3</v>
      </c>
    </row>
    <row r="44" customFormat="false" ht="15" hidden="false" customHeight="false" outlineLevel="0" collapsed="false">
      <c r="A44" s="24" t="n">
        <v>46090</v>
      </c>
      <c r="B44" s="25" t="s">
        <v>49</v>
      </c>
      <c r="C44" s="26" t="s">
        <v>91</v>
      </c>
      <c r="D44" s="26" t="s">
        <v>92</v>
      </c>
      <c r="E44" s="22" t="n">
        <v>252.3</v>
      </c>
      <c r="F44" s="25" t="s">
        <v>58</v>
      </c>
      <c r="G44" s="25" t="s">
        <v>43</v>
      </c>
      <c r="H44" s="27" t="n">
        <f aca="false">IF(A44="","",YEAR(A44))</f>
        <v>2026</v>
      </c>
      <c r="I44" s="27" t="n">
        <f aca="false">IF(A44="","",MONTH(A44))</f>
        <v>3</v>
      </c>
    </row>
    <row r="45" customFormat="false" ht="15" hidden="false" customHeight="false" outlineLevel="0" collapsed="false">
      <c r="A45" s="19" t="n">
        <v>46091</v>
      </c>
      <c r="B45" s="20" t="s">
        <v>39</v>
      </c>
      <c r="C45" s="21" t="s">
        <v>40</v>
      </c>
      <c r="D45" s="21" t="s">
        <v>93</v>
      </c>
      <c r="E45" s="22" t="n">
        <v>36.54</v>
      </c>
      <c r="F45" s="20" t="s">
        <v>64</v>
      </c>
      <c r="G45" s="20" t="s">
        <v>43</v>
      </c>
      <c r="H45" s="23" t="n">
        <f aca="false">IF(A45="","",YEAR(A45))</f>
        <v>2026</v>
      </c>
      <c r="I45" s="23" t="n">
        <f aca="false">IF(A45="","",MONTH(A45))</f>
        <v>3</v>
      </c>
    </row>
    <row r="46" customFormat="false" ht="15" hidden="false" customHeight="false" outlineLevel="0" collapsed="false">
      <c r="A46" s="24" t="n">
        <v>46092</v>
      </c>
      <c r="B46" s="25" t="s">
        <v>39</v>
      </c>
      <c r="C46" s="26" t="s">
        <v>72</v>
      </c>
      <c r="D46" s="26" t="s">
        <v>89</v>
      </c>
      <c r="E46" s="22" t="n">
        <v>373.03</v>
      </c>
      <c r="F46" s="25" t="s">
        <v>64</v>
      </c>
      <c r="G46" s="25" t="s">
        <v>43</v>
      </c>
      <c r="H46" s="27" t="n">
        <f aca="false">IF(A46="","",YEAR(A46))</f>
        <v>2026</v>
      </c>
      <c r="I46" s="27" t="n">
        <f aca="false">IF(A46="","",MONTH(A46))</f>
        <v>3</v>
      </c>
    </row>
    <row r="47" customFormat="false" ht="15" hidden="false" customHeight="false" outlineLevel="0" collapsed="false">
      <c r="A47" s="19" t="n">
        <v>46095</v>
      </c>
      <c r="B47" s="20" t="s">
        <v>39</v>
      </c>
      <c r="C47" s="21" t="s">
        <v>47</v>
      </c>
      <c r="D47" s="21" t="s">
        <v>88</v>
      </c>
      <c r="E47" s="22" t="n">
        <v>145.89</v>
      </c>
      <c r="F47" s="20" t="s">
        <v>52</v>
      </c>
      <c r="G47" s="20" t="s">
        <v>43</v>
      </c>
      <c r="H47" s="23" t="n">
        <f aca="false">IF(A47="","",YEAR(A47))</f>
        <v>2026</v>
      </c>
      <c r="I47" s="23" t="n">
        <f aca="false">IF(A47="","",MONTH(A47))</f>
        <v>3</v>
      </c>
    </row>
    <row r="48" customFormat="false" ht="15" hidden="false" customHeight="false" outlineLevel="0" collapsed="false">
      <c r="A48" s="24" t="n">
        <v>46096</v>
      </c>
      <c r="B48" s="25" t="s">
        <v>39</v>
      </c>
      <c r="C48" s="26" t="s">
        <v>65</v>
      </c>
      <c r="D48" s="26" t="s">
        <v>66</v>
      </c>
      <c r="E48" s="22" t="n">
        <v>177.71</v>
      </c>
      <c r="F48" s="25" t="s">
        <v>42</v>
      </c>
      <c r="G48" s="25" t="s">
        <v>43</v>
      </c>
      <c r="H48" s="27" t="n">
        <f aca="false">IF(A48="","",YEAR(A48))</f>
        <v>2026</v>
      </c>
      <c r="I48" s="27" t="n">
        <f aca="false">IF(A48="","",MONTH(A48))</f>
        <v>3</v>
      </c>
    </row>
    <row r="49" customFormat="false" ht="15" hidden="false" customHeight="false" outlineLevel="0" collapsed="false">
      <c r="A49" s="19" t="n">
        <v>46097</v>
      </c>
      <c r="B49" s="20" t="s">
        <v>39</v>
      </c>
      <c r="C49" s="21" t="s">
        <v>70</v>
      </c>
      <c r="D49" s="21" t="s">
        <v>94</v>
      </c>
      <c r="E49" s="22" t="n">
        <v>445.19</v>
      </c>
      <c r="F49" s="20" t="s">
        <v>58</v>
      </c>
      <c r="G49" s="20" t="s">
        <v>43</v>
      </c>
      <c r="H49" s="23" t="n">
        <f aca="false">IF(A49="","",YEAR(A49))</f>
        <v>2026</v>
      </c>
      <c r="I49" s="23" t="n">
        <f aca="false">IF(A49="","",MONTH(A49))</f>
        <v>3</v>
      </c>
    </row>
    <row r="50" customFormat="false" ht="15" hidden="false" customHeight="false" outlineLevel="0" collapsed="false">
      <c r="A50" s="24" t="n">
        <v>46098</v>
      </c>
      <c r="B50" s="25" t="s">
        <v>49</v>
      </c>
      <c r="C50" s="26" t="s">
        <v>82</v>
      </c>
      <c r="D50" s="26" t="s">
        <v>83</v>
      </c>
      <c r="E50" s="22" t="n">
        <v>1163.05</v>
      </c>
      <c r="F50" s="25" t="s">
        <v>46</v>
      </c>
      <c r="G50" s="25" t="s">
        <v>43</v>
      </c>
      <c r="H50" s="27" t="n">
        <f aca="false">IF(A50="","",YEAR(A50))</f>
        <v>2026</v>
      </c>
      <c r="I50" s="27" t="n">
        <f aca="false">IF(A50="","",MONTH(A50))</f>
        <v>3</v>
      </c>
    </row>
    <row r="51" customFormat="false" ht="15" hidden="false" customHeight="false" outlineLevel="0" collapsed="false">
      <c r="A51" s="19" t="n">
        <v>46098</v>
      </c>
      <c r="B51" s="20" t="s">
        <v>39</v>
      </c>
      <c r="C51" s="21" t="s">
        <v>56</v>
      </c>
      <c r="D51" s="21" t="s">
        <v>80</v>
      </c>
      <c r="E51" s="22" t="n">
        <v>1720.63</v>
      </c>
      <c r="F51" s="20" t="s">
        <v>58</v>
      </c>
      <c r="G51" s="20" t="s">
        <v>43</v>
      </c>
      <c r="H51" s="23" t="n">
        <f aca="false">IF(A51="","",YEAR(A51))</f>
        <v>2026</v>
      </c>
      <c r="I51" s="23" t="n">
        <f aca="false">IF(A51="","",MONTH(A51))</f>
        <v>3</v>
      </c>
    </row>
    <row r="52" customFormat="false" ht="15" hidden="false" customHeight="false" outlineLevel="0" collapsed="false">
      <c r="A52" s="24" t="n">
        <v>46098</v>
      </c>
      <c r="B52" s="25" t="s">
        <v>39</v>
      </c>
      <c r="C52" s="26" t="s">
        <v>70</v>
      </c>
      <c r="D52" s="26" t="s">
        <v>94</v>
      </c>
      <c r="E52" s="22" t="n">
        <v>548.9</v>
      </c>
      <c r="F52" s="25" t="s">
        <v>42</v>
      </c>
      <c r="G52" s="25" t="s">
        <v>43</v>
      </c>
      <c r="H52" s="27" t="n">
        <f aca="false">IF(A52="","",YEAR(A52))</f>
        <v>2026</v>
      </c>
      <c r="I52" s="27" t="n">
        <f aca="false">IF(A52="","",MONTH(A52))</f>
        <v>3</v>
      </c>
    </row>
    <row r="53" customFormat="false" ht="15" hidden="false" customHeight="false" outlineLevel="0" collapsed="false">
      <c r="A53" s="19" t="n">
        <v>46100</v>
      </c>
      <c r="B53" s="20" t="s">
        <v>39</v>
      </c>
      <c r="C53" s="21" t="s">
        <v>59</v>
      </c>
      <c r="D53" s="21" t="s">
        <v>95</v>
      </c>
      <c r="E53" s="22" t="n">
        <v>159.41</v>
      </c>
      <c r="F53" s="20" t="s">
        <v>52</v>
      </c>
      <c r="G53" s="20" t="s">
        <v>43</v>
      </c>
      <c r="H53" s="23" t="n">
        <f aca="false">IF(A53="","",YEAR(A53))</f>
        <v>2026</v>
      </c>
      <c r="I53" s="23" t="n">
        <f aca="false">IF(A53="","",MONTH(A53))</f>
        <v>3</v>
      </c>
    </row>
    <row r="54" customFormat="false" ht="15" hidden="false" customHeight="false" outlineLevel="0" collapsed="false">
      <c r="A54" s="24" t="n">
        <v>46100</v>
      </c>
      <c r="B54" s="25" t="s">
        <v>39</v>
      </c>
      <c r="C54" s="26" t="s">
        <v>61</v>
      </c>
      <c r="D54" s="26" t="s">
        <v>96</v>
      </c>
      <c r="E54" s="22" t="n">
        <v>96</v>
      </c>
      <c r="F54" s="25" t="s">
        <v>52</v>
      </c>
      <c r="G54" s="25" t="s">
        <v>43</v>
      </c>
      <c r="H54" s="27" t="n">
        <f aca="false">IF(A54="","",YEAR(A54))</f>
        <v>2026</v>
      </c>
      <c r="I54" s="27" t="n">
        <f aca="false">IF(A54="","",MONTH(A54))</f>
        <v>3</v>
      </c>
    </row>
    <row r="55" customFormat="false" ht="15" hidden="false" customHeight="false" outlineLevel="0" collapsed="false">
      <c r="A55" s="19" t="n">
        <v>46102</v>
      </c>
      <c r="B55" s="20" t="s">
        <v>39</v>
      </c>
      <c r="C55" s="21" t="s">
        <v>40</v>
      </c>
      <c r="D55" s="21" t="s">
        <v>93</v>
      </c>
      <c r="E55" s="22" t="n">
        <v>62.34</v>
      </c>
      <c r="F55" s="20" t="s">
        <v>64</v>
      </c>
      <c r="G55" s="20" t="s">
        <v>43</v>
      </c>
      <c r="H55" s="23" t="n">
        <f aca="false">IF(A55="","",YEAR(A55))</f>
        <v>2026</v>
      </c>
      <c r="I55" s="23" t="n">
        <f aca="false">IF(A55="","",MONTH(A55))</f>
        <v>3</v>
      </c>
    </row>
    <row r="56" customFormat="false" ht="15" hidden="false" customHeight="false" outlineLevel="0" collapsed="false">
      <c r="A56" s="24" t="n">
        <v>46104</v>
      </c>
      <c r="B56" s="25" t="s">
        <v>39</v>
      </c>
      <c r="C56" s="26" t="s">
        <v>61</v>
      </c>
      <c r="D56" s="26" t="s">
        <v>62</v>
      </c>
      <c r="E56" s="22" t="n">
        <v>60.47</v>
      </c>
      <c r="F56" s="25" t="s">
        <v>42</v>
      </c>
      <c r="G56" s="25" t="s">
        <v>43</v>
      </c>
      <c r="H56" s="27" t="n">
        <f aca="false">IF(A56="","",YEAR(A56))</f>
        <v>2026</v>
      </c>
      <c r="I56" s="27" t="n">
        <f aca="false">IF(A56="","",MONTH(A56))</f>
        <v>3</v>
      </c>
    </row>
    <row r="57" customFormat="false" ht="15" hidden="false" customHeight="false" outlineLevel="0" collapsed="false">
      <c r="A57" s="19" t="n">
        <v>46106</v>
      </c>
      <c r="B57" s="20" t="s">
        <v>39</v>
      </c>
      <c r="C57" s="21" t="s">
        <v>68</v>
      </c>
      <c r="D57" s="21" t="s">
        <v>69</v>
      </c>
      <c r="E57" s="22" t="n">
        <v>244.77</v>
      </c>
      <c r="F57" s="20" t="s">
        <v>52</v>
      </c>
      <c r="G57" s="20" t="s">
        <v>43</v>
      </c>
      <c r="H57" s="23" t="n">
        <f aca="false">IF(A57="","",YEAR(A57))</f>
        <v>2026</v>
      </c>
      <c r="I57" s="23" t="n">
        <f aca="false">IF(A57="","",MONTH(A57))</f>
        <v>3</v>
      </c>
    </row>
    <row r="58" customFormat="false" ht="15" hidden="false" customHeight="false" outlineLevel="0" collapsed="false">
      <c r="A58" s="24" t="n">
        <v>46106</v>
      </c>
      <c r="B58" s="25" t="s">
        <v>39</v>
      </c>
      <c r="C58" s="26" t="s">
        <v>47</v>
      </c>
      <c r="D58" s="26" t="s">
        <v>63</v>
      </c>
      <c r="E58" s="22" t="n">
        <v>150.47</v>
      </c>
      <c r="F58" s="25" t="s">
        <v>55</v>
      </c>
      <c r="G58" s="25" t="s">
        <v>43</v>
      </c>
      <c r="H58" s="27" t="n">
        <f aca="false">IF(A58="","",YEAR(A58))</f>
        <v>2026</v>
      </c>
      <c r="I58" s="27" t="n">
        <f aca="false">IF(A58="","",MONTH(A58))</f>
        <v>3</v>
      </c>
    </row>
    <row r="59" customFormat="false" ht="15" hidden="false" customHeight="false" outlineLevel="0" collapsed="false">
      <c r="A59" s="19" t="n">
        <v>46108</v>
      </c>
      <c r="B59" s="20" t="s">
        <v>39</v>
      </c>
      <c r="C59" s="21" t="s">
        <v>53</v>
      </c>
      <c r="D59" s="21" t="s">
        <v>97</v>
      </c>
      <c r="E59" s="22" t="n">
        <v>481.57</v>
      </c>
      <c r="F59" s="20" t="s">
        <v>58</v>
      </c>
      <c r="G59" s="20" t="s">
        <v>43</v>
      </c>
      <c r="H59" s="23" t="n">
        <f aca="false">IF(A59="","",YEAR(A59))</f>
        <v>2026</v>
      </c>
      <c r="I59" s="23" t="n">
        <f aca="false">IF(A59="","",MONTH(A59))</f>
        <v>3</v>
      </c>
    </row>
    <row r="60" customFormat="false" ht="15" hidden="false" customHeight="false" outlineLevel="0" collapsed="false">
      <c r="A60" s="24" t="n">
        <v>46108</v>
      </c>
      <c r="B60" s="25" t="s">
        <v>39</v>
      </c>
      <c r="C60" s="26" t="s">
        <v>44</v>
      </c>
      <c r="D60" s="26" t="s">
        <v>98</v>
      </c>
      <c r="E60" s="22" t="n">
        <v>322.72</v>
      </c>
      <c r="F60" s="25" t="s">
        <v>64</v>
      </c>
      <c r="G60" s="25" t="s">
        <v>43</v>
      </c>
      <c r="H60" s="27" t="n">
        <f aca="false">IF(A60="","",YEAR(A60))</f>
        <v>2026</v>
      </c>
      <c r="I60" s="27" t="n">
        <f aca="false">IF(A60="","",MONTH(A60))</f>
        <v>3</v>
      </c>
    </row>
    <row r="61" customFormat="false" ht="15" hidden="false" customHeight="false" outlineLevel="0" collapsed="false">
      <c r="A61" s="19" t="n">
        <v>46109</v>
      </c>
      <c r="B61" s="20" t="s">
        <v>49</v>
      </c>
      <c r="C61" s="21" t="s">
        <v>77</v>
      </c>
      <c r="D61" s="21" t="s">
        <v>78</v>
      </c>
      <c r="E61" s="22" t="n">
        <v>199.28</v>
      </c>
      <c r="F61" s="20" t="s">
        <v>46</v>
      </c>
      <c r="G61" s="20" t="s">
        <v>43</v>
      </c>
      <c r="H61" s="23" t="n">
        <f aca="false">IF(A61="","",YEAR(A61))</f>
        <v>2026</v>
      </c>
      <c r="I61" s="23" t="n">
        <f aca="false">IF(A61="","",MONTH(A61))</f>
        <v>3</v>
      </c>
    </row>
    <row r="62" customFormat="false" ht="15" hidden="false" customHeight="false" outlineLevel="0" collapsed="false">
      <c r="A62" s="24" t="n">
        <v>46115</v>
      </c>
      <c r="B62" s="25" t="s">
        <v>39</v>
      </c>
      <c r="C62" s="26" t="s">
        <v>47</v>
      </c>
      <c r="D62" s="26" t="s">
        <v>48</v>
      </c>
      <c r="E62" s="22" t="n">
        <v>190.59</v>
      </c>
      <c r="F62" s="25" t="s">
        <v>42</v>
      </c>
      <c r="G62" s="25" t="s">
        <v>43</v>
      </c>
      <c r="H62" s="27" t="n">
        <f aca="false">IF(A62="","",YEAR(A62))</f>
        <v>2026</v>
      </c>
      <c r="I62" s="27" t="n">
        <f aca="false">IF(A62="","",MONTH(A62))</f>
        <v>4</v>
      </c>
    </row>
    <row r="63" customFormat="false" ht="15" hidden="false" customHeight="false" outlineLevel="0" collapsed="false">
      <c r="A63" s="19" t="n">
        <v>46115</v>
      </c>
      <c r="B63" s="20" t="s">
        <v>39</v>
      </c>
      <c r="C63" s="21" t="s">
        <v>40</v>
      </c>
      <c r="D63" s="21" t="s">
        <v>41</v>
      </c>
      <c r="E63" s="22" t="n">
        <v>57.17</v>
      </c>
      <c r="F63" s="20" t="s">
        <v>64</v>
      </c>
      <c r="G63" s="20" t="s">
        <v>43</v>
      </c>
      <c r="H63" s="23" t="n">
        <f aca="false">IF(A63="","",YEAR(A63))</f>
        <v>2026</v>
      </c>
      <c r="I63" s="23" t="n">
        <f aca="false">IF(A63="","",MONTH(A63))</f>
        <v>4</v>
      </c>
    </row>
    <row r="64" customFormat="false" ht="15" hidden="false" customHeight="false" outlineLevel="0" collapsed="false">
      <c r="A64" s="24" t="n">
        <v>46117</v>
      </c>
      <c r="B64" s="25" t="s">
        <v>49</v>
      </c>
      <c r="C64" s="26" t="s">
        <v>50</v>
      </c>
      <c r="D64" s="26" t="s">
        <v>51</v>
      </c>
      <c r="E64" s="22" t="n">
        <v>5337.37</v>
      </c>
      <c r="F64" s="25" t="s">
        <v>52</v>
      </c>
      <c r="G64" s="25" t="s">
        <v>43</v>
      </c>
      <c r="H64" s="27" t="n">
        <f aca="false">IF(A64="","",YEAR(A64))</f>
        <v>2026</v>
      </c>
      <c r="I64" s="27" t="n">
        <f aca="false">IF(A64="","",MONTH(A64))</f>
        <v>4</v>
      </c>
    </row>
    <row r="65" customFormat="false" ht="15" hidden="false" customHeight="false" outlineLevel="0" collapsed="false">
      <c r="A65" s="19" t="n">
        <v>46118</v>
      </c>
      <c r="B65" s="20" t="s">
        <v>39</v>
      </c>
      <c r="C65" s="21" t="s">
        <v>75</v>
      </c>
      <c r="D65" s="21" t="s">
        <v>90</v>
      </c>
      <c r="E65" s="22" t="n">
        <v>207.34</v>
      </c>
      <c r="F65" s="20" t="s">
        <v>52</v>
      </c>
      <c r="G65" s="20" t="s">
        <v>43</v>
      </c>
      <c r="H65" s="23" t="n">
        <f aca="false">IF(A65="","",YEAR(A65))</f>
        <v>2026</v>
      </c>
      <c r="I65" s="23" t="n">
        <f aca="false">IF(A65="","",MONTH(A65))</f>
        <v>4</v>
      </c>
    </row>
    <row r="66" customFormat="false" ht="15" hidden="false" customHeight="false" outlineLevel="0" collapsed="false">
      <c r="A66" s="24" t="n">
        <v>46118</v>
      </c>
      <c r="B66" s="25" t="s">
        <v>39</v>
      </c>
      <c r="C66" s="26" t="s">
        <v>72</v>
      </c>
      <c r="D66" s="26" t="s">
        <v>73</v>
      </c>
      <c r="E66" s="22" t="n">
        <v>593.29</v>
      </c>
      <c r="F66" s="25" t="s">
        <v>52</v>
      </c>
      <c r="G66" s="25" t="s">
        <v>43</v>
      </c>
      <c r="H66" s="27" t="n">
        <f aca="false">IF(A66="","",YEAR(A66))</f>
        <v>2026</v>
      </c>
      <c r="I66" s="27" t="n">
        <f aca="false">IF(A66="","",MONTH(A66))</f>
        <v>4</v>
      </c>
    </row>
    <row r="67" customFormat="false" ht="15" hidden="false" customHeight="false" outlineLevel="0" collapsed="false">
      <c r="A67" s="19" t="n">
        <v>46119</v>
      </c>
      <c r="B67" s="20" t="s">
        <v>39</v>
      </c>
      <c r="C67" s="21" t="s">
        <v>44</v>
      </c>
      <c r="D67" s="21" t="s">
        <v>85</v>
      </c>
      <c r="E67" s="22" t="n">
        <v>228.49</v>
      </c>
      <c r="F67" s="20" t="s">
        <v>46</v>
      </c>
      <c r="G67" s="20" t="s">
        <v>43</v>
      </c>
      <c r="H67" s="23" t="n">
        <f aca="false">IF(A67="","",YEAR(A67))</f>
        <v>2026</v>
      </c>
      <c r="I67" s="23" t="n">
        <f aca="false">IF(A67="","",MONTH(A67))</f>
        <v>4</v>
      </c>
    </row>
    <row r="68" customFormat="false" ht="15" hidden="false" customHeight="false" outlineLevel="0" collapsed="false">
      <c r="A68" s="24" t="n">
        <v>46121</v>
      </c>
      <c r="B68" s="25" t="s">
        <v>39</v>
      </c>
      <c r="C68" s="26" t="s">
        <v>61</v>
      </c>
      <c r="D68" s="26" t="s">
        <v>99</v>
      </c>
      <c r="E68" s="22" t="n">
        <v>248.09</v>
      </c>
      <c r="F68" s="25" t="s">
        <v>46</v>
      </c>
      <c r="G68" s="25" t="s">
        <v>43</v>
      </c>
      <c r="H68" s="27" t="n">
        <f aca="false">IF(A68="","",YEAR(A68))</f>
        <v>2026</v>
      </c>
      <c r="I68" s="27" t="n">
        <f aca="false">IF(A68="","",MONTH(A68))</f>
        <v>4</v>
      </c>
    </row>
    <row r="69" customFormat="false" ht="15" hidden="false" customHeight="false" outlineLevel="0" collapsed="false">
      <c r="A69" s="19" t="n">
        <v>46127</v>
      </c>
      <c r="B69" s="20" t="s">
        <v>49</v>
      </c>
      <c r="C69" s="21" t="s">
        <v>82</v>
      </c>
      <c r="D69" s="21" t="s">
        <v>83</v>
      </c>
      <c r="E69" s="22" t="n">
        <v>811.32</v>
      </c>
      <c r="F69" s="20" t="s">
        <v>46</v>
      </c>
      <c r="G69" s="20" t="s">
        <v>43</v>
      </c>
      <c r="H69" s="23" t="n">
        <f aca="false">IF(A69="","",YEAR(A69))</f>
        <v>2026</v>
      </c>
      <c r="I69" s="23" t="n">
        <f aca="false">IF(A69="","",MONTH(A69))</f>
        <v>4</v>
      </c>
    </row>
    <row r="70" customFormat="false" ht="15" hidden="false" customHeight="false" outlineLevel="0" collapsed="false">
      <c r="A70" s="24" t="n">
        <v>46127</v>
      </c>
      <c r="B70" s="25" t="s">
        <v>39</v>
      </c>
      <c r="C70" s="26" t="s">
        <v>53</v>
      </c>
      <c r="D70" s="26" t="s">
        <v>100</v>
      </c>
      <c r="E70" s="22" t="n">
        <v>350.13</v>
      </c>
      <c r="F70" s="25" t="s">
        <v>46</v>
      </c>
      <c r="G70" s="25" t="s">
        <v>43</v>
      </c>
      <c r="H70" s="27" t="n">
        <f aca="false">IF(A70="","",YEAR(A70))</f>
        <v>2026</v>
      </c>
      <c r="I70" s="27" t="n">
        <f aca="false">IF(A70="","",MONTH(A70))</f>
        <v>4</v>
      </c>
    </row>
    <row r="71" customFormat="false" ht="15" hidden="false" customHeight="false" outlineLevel="0" collapsed="false">
      <c r="A71" s="19" t="n">
        <v>46128</v>
      </c>
      <c r="B71" s="20" t="s">
        <v>39</v>
      </c>
      <c r="C71" s="21" t="s">
        <v>68</v>
      </c>
      <c r="D71" s="21" t="s">
        <v>86</v>
      </c>
      <c r="E71" s="22" t="n">
        <v>265.28</v>
      </c>
      <c r="F71" s="20" t="s">
        <v>46</v>
      </c>
      <c r="G71" s="20" t="s">
        <v>43</v>
      </c>
      <c r="H71" s="23" t="n">
        <f aca="false">IF(A71="","",YEAR(A71))</f>
        <v>2026</v>
      </c>
      <c r="I71" s="23" t="n">
        <f aca="false">IF(A71="","",MONTH(A71))</f>
        <v>4</v>
      </c>
    </row>
    <row r="72" customFormat="false" ht="15" hidden="false" customHeight="false" outlineLevel="0" collapsed="false">
      <c r="A72" s="24" t="n">
        <v>46128</v>
      </c>
      <c r="B72" s="25" t="s">
        <v>39</v>
      </c>
      <c r="C72" s="26" t="s">
        <v>65</v>
      </c>
      <c r="D72" s="26" t="s">
        <v>66</v>
      </c>
      <c r="E72" s="22" t="n">
        <v>129.63</v>
      </c>
      <c r="F72" s="25" t="s">
        <v>55</v>
      </c>
      <c r="G72" s="25" t="s">
        <v>43</v>
      </c>
      <c r="H72" s="27" t="n">
        <f aca="false">IF(A72="","",YEAR(A72))</f>
        <v>2026</v>
      </c>
      <c r="I72" s="27" t="n">
        <f aca="false">IF(A72="","",MONTH(A72))</f>
        <v>4</v>
      </c>
    </row>
    <row r="73" customFormat="false" ht="15" hidden="false" customHeight="false" outlineLevel="0" collapsed="false">
      <c r="A73" s="19" t="n">
        <v>46131</v>
      </c>
      <c r="B73" s="20" t="s">
        <v>39</v>
      </c>
      <c r="C73" s="21" t="s">
        <v>56</v>
      </c>
      <c r="D73" s="21" t="s">
        <v>80</v>
      </c>
      <c r="E73" s="22" t="n">
        <v>1605.27</v>
      </c>
      <c r="F73" s="20" t="s">
        <v>58</v>
      </c>
      <c r="G73" s="20" t="s">
        <v>43</v>
      </c>
      <c r="H73" s="23" t="n">
        <f aca="false">IF(A73="","",YEAR(A73))</f>
        <v>2026</v>
      </c>
      <c r="I73" s="23" t="n">
        <f aca="false">IF(A73="","",MONTH(A73))</f>
        <v>4</v>
      </c>
    </row>
    <row r="74" customFormat="false" ht="15" hidden="false" customHeight="false" outlineLevel="0" collapsed="false">
      <c r="A74" s="24" t="n">
        <v>46133</v>
      </c>
      <c r="B74" s="25" t="s">
        <v>39</v>
      </c>
      <c r="C74" s="26" t="s">
        <v>59</v>
      </c>
      <c r="D74" s="26" t="s">
        <v>95</v>
      </c>
      <c r="E74" s="22" t="n">
        <v>128.09</v>
      </c>
      <c r="F74" s="25" t="s">
        <v>42</v>
      </c>
      <c r="G74" s="25" t="s">
        <v>43</v>
      </c>
      <c r="H74" s="27" t="n">
        <f aca="false">IF(A74="","",YEAR(A74))</f>
        <v>2026</v>
      </c>
      <c r="I74" s="27" t="n">
        <f aca="false">IF(A74="","",MONTH(A74))</f>
        <v>4</v>
      </c>
    </row>
    <row r="75" customFormat="false" ht="15" hidden="false" customHeight="false" outlineLevel="0" collapsed="false">
      <c r="A75" s="19" t="n">
        <v>46133</v>
      </c>
      <c r="B75" s="20" t="s">
        <v>39</v>
      </c>
      <c r="C75" s="21" t="s">
        <v>40</v>
      </c>
      <c r="D75" s="21" t="s">
        <v>67</v>
      </c>
      <c r="E75" s="22" t="n">
        <v>33.18</v>
      </c>
      <c r="F75" s="20" t="s">
        <v>64</v>
      </c>
      <c r="G75" s="20" t="s">
        <v>43</v>
      </c>
      <c r="H75" s="23" t="n">
        <f aca="false">IF(A75="","",YEAR(A75))</f>
        <v>2026</v>
      </c>
      <c r="I75" s="23" t="n">
        <f aca="false">IF(A75="","",MONTH(A75))</f>
        <v>4</v>
      </c>
    </row>
    <row r="76" customFormat="false" ht="15" hidden="false" customHeight="false" outlineLevel="0" collapsed="false">
      <c r="A76" s="24" t="n">
        <v>46134</v>
      </c>
      <c r="B76" s="25" t="s">
        <v>39</v>
      </c>
      <c r="C76" s="26" t="s">
        <v>70</v>
      </c>
      <c r="D76" s="26" t="s">
        <v>101</v>
      </c>
      <c r="E76" s="22" t="n">
        <v>595.18</v>
      </c>
      <c r="F76" s="25" t="s">
        <v>46</v>
      </c>
      <c r="G76" s="25" t="s">
        <v>43</v>
      </c>
      <c r="H76" s="27" t="n">
        <f aca="false">IF(A76="","",YEAR(A76))</f>
        <v>2026</v>
      </c>
      <c r="I76" s="27" t="n">
        <f aca="false">IF(A76="","",MONTH(A76))</f>
        <v>4</v>
      </c>
    </row>
    <row r="77" customFormat="false" ht="15" hidden="false" customHeight="false" outlineLevel="0" collapsed="false">
      <c r="A77" s="19" t="n">
        <v>46136</v>
      </c>
      <c r="B77" s="20" t="s">
        <v>39</v>
      </c>
      <c r="C77" s="21" t="s">
        <v>59</v>
      </c>
      <c r="D77" s="21" t="s">
        <v>60</v>
      </c>
      <c r="E77" s="22" t="n">
        <v>79.92</v>
      </c>
      <c r="F77" s="20" t="s">
        <v>58</v>
      </c>
      <c r="G77" s="20" t="s">
        <v>43</v>
      </c>
      <c r="H77" s="23" t="n">
        <f aca="false">IF(A77="","",YEAR(A77))</f>
        <v>2026</v>
      </c>
      <c r="I77" s="23" t="n">
        <f aca="false">IF(A77="","",MONTH(A77))</f>
        <v>4</v>
      </c>
    </row>
    <row r="78" customFormat="false" ht="15" hidden="false" customHeight="false" outlineLevel="0" collapsed="false">
      <c r="A78" s="24" t="n">
        <v>46140</v>
      </c>
      <c r="B78" s="25" t="s">
        <v>49</v>
      </c>
      <c r="C78" s="26" t="s">
        <v>77</v>
      </c>
      <c r="D78" s="26" t="s">
        <v>87</v>
      </c>
      <c r="E78" s="22" t="n">
        <v>94.28</v>
      </c>
      <c r="F78" s="25" t="s">
        <v>52</v>
      </c>
      <c r="G78" s="25" t="s">
        <v>43</v>
      </c>
      <c r="H78" s="27" t="n">
        <f aca="false">IF(A78="","",YEAR(A78))</f>
        <v>2026</v>
      </c>
      <c r="I78" s="27" t="n">
        <f aca="false">IF(A78="","",MONTH(A78))</f>
        <v>4</v>
      </c>
    </row>
    <row r="79" customFormat="false" ht="15" hidden="false" customHeight="false" outlineLevel="0" collapsed="false">
      <c r="A79" s="19" t="n">
        <v>46145</v>
      </c>
      <c r="B79" s="20" t="s">
        <v>39</v>
      </c>
      <c r="C79" s="21" t="s">
        <v>68</v>
      </c>
      <c r="D79" s="21" t="s">
        <v>74</v>
      </c>
      <c r="E79" s="22" t="n">
        <v>201.84</v>
      </c>
      <c r="F79" s="20" t="s">
        <v>58</v>
      </c>
      <c r="G79" s="20" t="s">
        <v>43</v>
      </c>
      <c r="H79" s="23" t="n">
        <f aca="false">IF(A79="","",YEAR(A79))</f>
        <v>2026</v>
      </c>
      <c r="I79" s="23" t="n">
        <f aca="false">IF(A79="","",MONTH(A79))</f>
        <v>5</v>
      </c>
    </row>
    <row r="80" customFormat="false" ht="15" hidden="false" customHeight="false" outlineLevel="0" collapsed="false">
      <c r="A80" s="24" t="n">
        <v>46145</v>
      </c>
      <c r="B80" s="25" t="s">
        <v>39</v>
      </c>
      <c r="C80" s="26" t="s">
        <v>72</v>
      </c>
      <c r="D80" s="26" t="s">
        <v>89</v>
      </c>
      <c r="E80" s="22" t="n">
        <v>603.31</v>
      </c>
      <c r="F80" s="25" t="s">
        <v>46</v>
      </c>
      <c r="G80" s="25" t="s">
        <v>43</v>
      </c>
      <c r="H80" s="27" t="n">
        <f aca="false">IF(A80="","",YEAR(A80))</f>
        <v>2026</v>
      </c>
      <c r="I80" s="27" t="n">
        <f aca="false">IF(A80="","",MONTH(A80))</f>
        <v>5</v>
      </c>
    </row>
    <row r="81" customFormat="false" ht="15" hidden="false" customHeight="false" outlineLevel="0" collapsed="false">
      <c r="A81" s="19" t="n">
        <v>46147</v>
      </c>
      <c r="B81" s="20" t="s">
        <v>49</v>
      </c>
      <c r="C81" s="21" t="s">
        <v>50</v>
      </c>
      <c r="D81" s="21" t="s">
        <v>51</v>
      </c>
      <c r="E81" s="22" t="n">
        <v>5453.8</v>
      </c>
      <c r="F81" s="20" t="s">
        <v>52</v>
      </c>
      <c r="G81" s="20" t="s">
        <v>43</v>
      </c>
      <c r="H81" s="23" t="n">
        <f aca="false">IF(A81="","",YEAR(A81))</f>
        <v>2026</v>
      </c>
      <c r="I81" s="23" t="n">
        <f aca="false">IF(A81="","",MONTH(A81))</f>
        <v>5</v>
      </c>
    </row>
    <row r="82" customFormat="false" ht="15" hidden="false" customHeight="false" outlineLevel="0" collapsed="false">
      <c r="A82" s="24" t="n">
        <v>46150</v>
      </c>
      <c r="B82" s="25" t="s">
        <v>39</v>
      </c>
      <c r="C82" s="26" t="s">
        <v>70</v>
      </c>
      <c r="D82" s="26" t="s">
        <v>101</v>
      </c>
      <c r="E82" s="22" t="n">
        <v>935</v>
      </c>
      <c r="F82" s="25" t="s">
        <v>64</v>
      </c>
      <c r="G82" s="25" t="s">
        <v>43</v>
      </c>
      <c r="H82" s="27" t="n">
        <f aca="false">IF(A82="","",YEAR(A82))</f>
        <v>2026</v>
      </c>
      <c r="I82" s="27" t="n">
        <f aca="false">IF(A82="","",MONTH(A82))</f>
        <v>5</v>
      </c>
    </row>
    <row r="83" customFormat="false" ht="15" hidden="false" customHeight="false" outlineLevel="0" collapsed="false">
      <c r="A83" s="19" t="n">
        <v>46151</v>
      </c>
      <c r="B83" s="20" t="s">
        <v>39</v>
      </c>
      <c r="C83" s="21" t="s">
        <v>44</v>
      </c>
      <c r="D83" s="21" t="s">
        <v>98</v>
      </c>
      <c r="E83" s="22" t="n">
        <v>120.85</v>
      </c>
      <c r="F83" s="20" t="s">
        <v>46</v>
      </c>
      <c r="G83" s="20" t="s">
        <v>43</v>
      </c>
      <c r="H83" s="23" t="n">
        <f aca="false">IF(A83="","",YEAR(A83))</f>
        <v>2026</v>
      </c>
      <c r="I83" s="23" t="n">
        <f aca="false">IF(A83="","",MONTH(A83))</f>
        <v>5</v>
      </c>
    </row>
    <row r="84" customFormat="false" ht="15" hidden="false" customHeight="false" outlineLevel="0" collapsed="false">
      <c r="A84" s="24" t="n">
        <v>46153</v>
      </c>
      <c r="B84" s="25" t="s">
        <v>39</v>
      </c>
      <c r="C84" s="26" t="s">
        <v>56</v>
      </c>
      <c r="D84" s="26" t="s">
        <v>57</v>
      </c>
      <c r="E84" s="22" t="n">
        <v>479.72</v>
      </c>
      <c r="F84" s="25" t="s">
        <v>58</v>
      </c>
      <c r="G84" s="25" t="s">
        <v>43</v>
      </c>
      <c r="H84" s="27" t="n">
        <f aca="false">IF(A84="","",YEAR(A84))</f>
        <v>2026</v>
      </c>
      <c r="I84" s="27" t="n">
        <f aca="false">IF(A84="","",MONTH(A84))</f>
        <v>5</v>
      </c>
    </row>
    <row r="85" customFormat="false" ht="15" hidden="false" customHeight="false" outlineLevel="0" collapsed="false">
      <c r="A85" s="19" t="n">
        <v>46153</v>
      </c>
      <c r="B85" s="20" t="s">
        <v>39</v>
      </c>
      <c r="C85" s="21" t="s">
        <v>44</v>
      </c>
      <c r="D85" s="21" t="s">
        <v>98</v>
      </c>
      <c r="E85" s="22" t="n">
        <v>155.3</v>
      </c>
      <c r="F85" s="20" t="s">
        <v>52</v>
      </c>
      <c r="G85" s="20" t="s">
        <v>43</v>
      </c>
      <c r="H85" s="23" t="n">
        <f aca="false">IF(A85="","",YEAR(A85))</f>
        <v>2026</v>
      </c>
      <c r="I85" s="23" t="n">
        <f aca="false">IF(A85="","",MONTH(A85))</f>
        <v>5</v>
      </c>
    </row>
    <row r="86" customFormat="false" ht="15" hidden="false" customHeight="false" outlineLevel="0" collapsed="false">
      <c r="A86" s="24" t="n">
        <v>46157</v>
      </c>
      <c r="B86" s="25" t="s">
        <v>39</v>
      </c>
      <c r="C86" s="26" t="s">
        <v>61</v>
      </c>
      <c r="D86" s="26" t="s">
        <v>62</v>
      </c>
      <c r="E86" s="22" t="n">
        <v>157.05</v>
      </c>
      <c r="F86" s="25" t="s">
        <v>58</v>
      </c>
      <c r="G86" s="25" t="s">
        <v>43</v>
      </c>
      <c r="H86" s="27" t="n">
        <f aca="false">IF(A86="","",YEAR(A86))</f>
        <v>2026</v>
      </c>
      <c r="I86" s="27" t="n">
        <f aca="false">IF(A86="","",MONTH(A86))</f>
        <v>5</v>
      </c>
    </row>
    <row r="87" customFormat="false" ht="15" hidden="false" customHeight="false" outlineLevel="0" collapsed="false">
      <c r="A87" s="19" t="n">
        <v>46158</v>
      </c>
      <c r="B87" s="20" t="s">
        <v>39</v>
      </c>
      <c r="C87" s="21" t="s">
        <v>56</v>
      </c>
      <c r="D87" s="21" t="s">
        <v>80</v>
      </c>
      <c r="E87" s="22" t="n">
        <v>474.44</v>
      </c>
      <c r="F87" s="20" t="s">
        <v>46</v>
      </c>
      <c r="G87" s="20" t="s">
        <v>43</v>
      </c>
      <c r="H87" s="23" t="n">
        <f aca="false">IF(A87="","",YEAR(A87))</f>
        <v>2026</v>
      </c>
      <c r="I87" s="23" t="n">
        <f aca="false">IF(A87="","",MONTH(A87))</f>
        <v>5</v>
      </c>
    </row>
    <row r="88" customFormat="false" ht="15" hidden="false" customHeight="false" outlineLevel="0" collapsed="false">
      <c r="A88" s="24" t="n">
        <v>46159</v>
      </c>
      <c r="B88" s="25" t="s">
        <v>39</v>
      </c>
      <c r="C88" s="26" t="s">
        <v>68</v>
      </c>
      <c r="D88" s="26" t="s">
        <v>69</v>
      </c>
      <c r="E88" s="22" t="n">
        <v>122.91</v>
      </c>
      <c r="F88" s="25" t="s">
        <v>42</v>
      </c>
      <c r="G88" s="25" t="s">
        <v>43</v>
      </c>
      <c r="H88" s="27" t="n">
        <f aca="false">IF(A88="","",YEAR(A88))</f>
        <v>2026</v>
      </c>
      <c r="I88" s="27" t="n">
        <f aca="false">IF(A88="","",MONTH(A88))</f>
        <v>5</v>
      </c>
    </row>
    <row r="89" customFormat="false" ht="15" hidden="false" customHeight="false" outlineLevel="0" collapsed="false">
      <c r="A89" s="19" t="n">
        <v>46159</v>
      </c>
      <c r="B89" s="20" t="s">
        <v>39</v>
      </c>
      <c r="C89" s="21" t="s">
        <v>65</v>
      </c>
      <c r="D89" s="21" t="s">
        <v>84</v>
      </c>
      <c r="E89" s="22" t="n">
        <v>142.42</v>
      </c>
      <c r="F89" s="20" t="s">
        <v>58</v>
      </c>
      <c r="G89" s="20" t="s">
        <v>43</v>
      </c>
      <c r="H89" s="23" t="n">
        <f aca="false">IF(A89="","",YEAR(A89))</f>
        <v>2026</v>
      </c>
      <c r="I89" s="23" t="n">
        <f aca="false">IF(A89="","",MONTH(A89))</f>
        <v>5</v>
      </c>
    </row>
    <row r="90" customFormat="false" ht="15" hidden="false" customHeight="false" outlineLevel="0" collapsed="false">
      <c r="A90" s="24" t="n">
        <v>46160</v>
      </c>
      <c r="B90" s="25" t="s">
        <v>49</v>
      </c>
      <c r="C90" s="26" t="s">
        <v>82</v>
      </c>
      <c r="D90" s="26" t="s">
        <v>102</v>
      </c>
      <c r="E90" s="22" t="n">
        <v>523.84</v>
      </c>
      <c r="F90" s="25" t="s">
        <v>42</v>
      </c>
      <c r="G90" s="25" t="s">
        <v>43</v>
      </c>
      <c r="H90" s="27" t="n">
        <f aca="false">IF(A90="","",YEAR(A90))</f>
        <v>2026</v>
      </c>
      <c r="I90" s="27" t="n">
        <f aca="false">IF(A90="","",MONTH(A90))</f>
        <v>5</v>
      </c>
    </row>
    <row r="91" customFormat="false" ht="15" hidden="false" customHeight="false" outlineLevel="0" collapsed="false">
      <c r="A91" s="19" t="n">
        <v>46161</v>
      </c>
      <c r="B91" s="20" t="s">
        <v>39</v>
      </c>
      <c r="C91" s="21" t="s">
        <v>53</v>
      </c>
      <c r="D91" s="21" t="s">
        <v>103</v>
      </c>
      <c r="E91" s="22" t="n">
        <v>484.81</v>
      </c>
      <c r="F91" s="20" t="s">
        <v>46</v>
      </c>
      <c r="G91" s="20" t="s">
        <v>43</v>
      </c>
      <c r="H91" s="23" t="n">
        <f aca="false">IF(A91="","",YEAR(A91))</f>
        <v>2026</v>
      </c>
      <c r="I91" s="23" t="n">
        <f aca="false">IF(A91="","",MONTH(A91))</f>
        <v>5</v>
      </c>
    </row>
    <row r="92" customFormat="false" ht="15" hidden="false" customHeight="false" outlineLevel="0" collapsed="false">
      <c r="A92" s="24" t="n">
        <v>46161</v>
      </c>
      <c r="B92" s="25" t="s">
        <v>39</v>
      </c>
      <c r="C92" s="26" t="s">
        <v>59</v>
      </c>
      <c r="D92" s="26" t="s">
        <v>81</v>
      </c>
      <c r="E92" s="22" t="n">
        <v>109.06</v>
      </c>
      <c r="F92" s="25" t="s">
        <v>58</v>
      </c>
      <c r="G92" s="25" t="s">
        <v>43</v>
      </c>
      <c r="H92" s="27" t="n">
        <f aca="false">IF(A92="","",YEAR(A92))</f>
        <v>2026</v>
      </c>
      <c r="I92" s="27" t="n">
        <f aca="false">IF(A92="","",MONTH(A92))</f>
        <v>5</v>
      </c>
    </row>
    <row r="93" customFormat="false" ht="15" hidden="false" customHeight="false" outlineLevel="0" collapsed="false">
      <c r="A93" s="19" t="n">
        <v>46161</v>
      </c>
      <c r="B93" s="20" t="s">
        <v>39</v>
      </c>
      <c r="C93" s="21" t="s">
        <v>40</v>
      </c>
      <c r="D93" s="21" t="s">
        <v>41</v>
      </c>
      <c r="E93" s="22" t="n">
        <v>89.79</v>
      </c>
      <c r="F93" s="20" t="s">
        <v>52</v>
      </c>
      <c r="G93" s="20" t="s">
        <v>43</v>
      </c>
      <c r="H93" s="23" t="n">
        <f aca="false">IF(A93="","",YEAR(A93))</f>
        <v>2026</v>
      </c>
      <c r="I93" s="23" t="n">
        <f aca="false">IF(A93="","",MONTH(A93))</f>
        <v>5</v>
      </c>
    </row>
    <row r="94" customFormat="false" ht="15" hidden="false" customHeight="false" outlineLevel="0" collapsed="false">
      <c r="A94" s="24" t="n">
        <v>46162</v>
      </c>
      <c r="B94" s="25" t="s">
        <v>39</v>
      </c>
      <c r="C94" s="26" t="s">
        <v>59</v>
      </c>
      <c r="D94" s="26" t="s">
        <v>95</v>
      </c>
      <c r="E94" s="22" t="n">
        <v>123.3</v>
      </c>
      <c r="F94" s="25" t="s">
        <v>55</v>
      </c>
      <c r="G94" s="25" t="s">
        <v>43</v>
      </c>
      <c r="H94" s="27" t="n">
        <f aca="false">IF(A94="","",YEAR(A94))</f>
        <v>2026</v>
      </c>
      <c r="I94" s="27" t="n">
        <f aca="false">IF(A94="","",MONTH(A94))</f>
        <v>5</v>
      </c>
    </row>
    <row r="95" customFormat="false" ht="15" hidden="false" customHeight="false" outlineLevel="0" collapsed="false">
      <c r="A95" s="19" t="n">
        <v>46164</v>
      </c>
      <c r="B95" s="20" t="s">
        <v>39</v>
      </c>
      <c r="C95" s="21" t="s">
        <v>75</v>
      </c>
      <c r="D95" s="21" t="s">
        <v>90</v>
      </c>
      <c r="E95" s="22" t="n">
        <v>257.18</v>
      </c>
      <c r="F95" s="20" t="s">
        <v>55</v>
      </c>
      <c r="G95" s="20" t="s">
        <v>43</v>
      </c>
      <c r="H95" s="23" t="n">
        <f aca="false">IF(A95="","",YEAR(A95))</f>
        <v>2026</v>
      </c>
      <c r="I95" s="23" t="n">
        <f aca="false">IF(A95="","",MONTH(A95))</f>
        <v>5</v>
      </c>
    </row>
    <row r="96" customFormat="false" ht="15" hidden="false" customHeight="false" outlineLevel="0" collapsed="false">
      <c r="A96" s="24" t="n">
        <v>46167</v>
      </c>
      <c r="B96" s="25" t="s">
        <v>39</v>
      </c>
      <c r="C96" s="26" t="s">
        <v>47</v>
      </c>
      <c r="D96" s="26" t="s">
        <v>88</v>
      </c>
      <c r="E96" s="22" t="n">
        <v>201.38</v>
      </c>
      <c r="F96" s="25" t="s">
        <v>42</v>
      </c>
      <c r="G96" s="25" t="s">
        <v>43</v>
      </c>
      <c r="H96" s="27" t="n">
        <f aca="false">IF(A96="","",YEAR(A96))</f>
        <v>2026</v>
      </c>
      <c r="I96" s="27" t="n">
        <f aca="false">IF(A96="","",MONTH(A96))</f>
        <v>5</v>
      </c>
    </row>
    <row r="97" customFormat="false" ht="15" hidden="false" customHeight="false" outlineLevel="0" collapsed="false">
      <c r="A97" s="19" t="n">
        <v>46170</v>
      </c>
      <c r="B97" s="20" t="s">
        <v>49</v>
      </c>
      <c r="C97" s="21" t="s">
        <v>77</v>
      </c>
      <c r="D97" s="21" t="s">
        <v>78</v>
      </c>
      <c r="E97" s="22" t="n">
        <v>152.67</v>
      </c>
      <c r="F97" s="20" t="s">
        <v>46</v>
      </c>
      <c r="G97" s="20" t="s">
        <v>43</v>
      </c>
      <c r="H97" s="23" t="n">
        <f aca="false">IF(A97="","",YEAR(A97))</f>
        <v>2026</v>
      </c>
      <c r="I97" s="23" t="n">
        <f aca="false">IF(A97="","",MONTH(A97))</f>
        <v>5</v>
      </c>
    </row>
    <row r="98" customFormat="false" ht="15" hidden="false" customHeight="false" outlineLevel="0" collapsed="false">
      <c r="A98" s="24" t="n">
        <v>46176</v>
      </c>
      <c r="B98" s="25" t="s">
        <v>39</v>
      </c>
      <c r="C98" s="26" t="s">
        <v>75</v>
      </c>
      <c r="D98" s="26" t="s">
        <v>104</v>
      </c>
      <c r="E98" s="22" t="n">
        <v>90.94</v>
      </c>
      <c r="F98" s="25" t="s">
        <v>42</v>
      </c>
      <c r="G98" s="25" t="s">
        <v>43</v>
      </c>
      <c r="H98" s="27" t="n">
        <f aca="false">IF(A98="","",YEAR(A98))</f>
        <v>2026</v>
      </c>
      <c r="I98" s="27" t="n">
        <f aca="false">IF(A98="","",MONTH(A98))</f>
        <v>6</v>
      </c>
    </row>
    <row r="99" customFormat="false" ht="15" hidden="false" customHeight="false" outlineLevel="0" collapsed="false">
      <c r="A99" s="19" t="n">
        <v>46177</v>
      </c>
      <c r="B99" s="20" t="s">
        <v>39</v>
      </c>
      <c r="C99" s="21" t="s">
        <v>56</v>
      </c>
      <c r="D99" s="21" t="s">
        <v>80</v>
      </c>
      <c r="E99" s="22" t="n">
        <v>1157.85</v>
      </c>
      <c r="F99" s="20" t="s">
        <v>55</v>
      </c>
      <c r="G99" s="20" t="s">
        <v>43</v>
      </c>
      <c r="H99" s="23" t="n">
        <f aca="false">IF(A99="","",YEAR(A99))</f>
        <v>2026</v>
      </c>
      <c r="I99" s="23" t="n">
        <f aca="false">IF(A99="","",MONTH(A99))</f>
        <v>6</v>
      </c>
    </row>
    <row r="100" customFormat="false" ht="15" hidden="false" customHeight="false" outlineLevel="0" collapsed="false">
      <c r="A100" s="24" t="n">
        <v>46178</v>
      </c>
      <c r="B100" s="25" t="s">
        <v>49</v>
      </c>
      <c r="C100" s="26" t="s">
        <v>50</v>
      </c>
      <c r="D100" s="26" t="s">
        <v>51</v>
      </c>
      <c r="E100" s="22" t="n">
        <v>5567.01</v>
      </c>
      <c r="F100" s="25" t="s">
        <v>52</v>
      </c>
      <c r="G100" s="25" t="s">
        <v>43</v>
      </c>
      <c r="H100" s="27" t="n">
        <f aca="false">IF(A100="","",YEAR(A100))</f>
        <v>2026</v>
      </c>
      <c r="I100" s="27" t="n">
        <f aca="false">IF(A100="","",MONTH(A100))</f>
        <v>6</v>
      </c>
    </row>
    <row r="101" customFormat="false" ht="15" hidden="false" customHeight="false" outlineLevel="0" collapsed="false">
      <c r="A101" s="19" t="n">
        <v>46179</v>
      </c>
      <c r="B101" s="20" t="s">
        <v>39</v>
      </c>
      <c r="C101" s="21" t="s">
        <v>44</v>
      </c>
      <c r="D101" s="21" t="s">
        <v>85</v>
      </c>
      <c r="E101" s="22" t="n">
        <v>185.53</v>
      </c>
      <c r="F101" s="20" t="s">
        <v>52</v>
      </c>
      <c r="G101" s="20" t="s">
        <v>43</v>
      </c>
      <c r="H101" s="23" t="n">
        <f aca="false">IF(A101="","",YEAR(A101))</f>
        <v>2026</v>
      </c>
      <c r="I101" s="23" t="n">
        <f aca="false">IF(A101="","",MONTH(A101))</f>
        <v>6</v>
      </c>
    </row>
    <row r="102" customFormat="false" ht="15" hidden="false" customHeight="false" outlineLevel="0" collapsed="false">
      <c r="A102" s="24" t="n">
        <v>46181</v>
      </c>
      <c r="B102" s="25" t="s">
        <v>39</v>
      </c>
      <c r="C102" s="26" t="s">
        <v>40</v>
      </c>
      <c r="D102" s="26" t="s">
        <v>67</v>
      </c>
      <c r="E102" s="22" t="n">
        <v>73.65</v>
      </c>
      <c r="F102" s="25" t="s">
        <v>58</v>
      </c>
      <c r="G102" s="25" t="s">
        <v>43</v>
      </c>
      <c r="H102" s="27" t="n">
        <f aca="false">IF(A102="","",YEAR(A102))</f>
        <v>2026</v>
      </c>
      <c r="I102" s="27" t="n">
        <f aca="false">IF(A102="","",MONTH(A102))</f>
        <v>6</v>
      </c>
    </row>
    <row r="103" customFormat="false" ht="15" hidden="false" customHeight="false" outlineLevel="0" collapsed="false">
      <c r="A103" s="19" t="n">
        <v>46181</v>
      </c>
      <c r="B103" s="20" t="s">
        <v>39</v>
      </c>
      <c r="C103" s="21" t="s">
        <v>72</v>
      </c>
      <c r="D103" s="21" t="s">
        <v>89</v>
      </c>
      <c r="E103" s="22" t="n">
        <v>271.79</v>
      </c>
      <c r="F103" s="20" t="s">
        <v>42</v>
      </c>
      <c r="G103" s="20" t="s">
        <v>43</v>
      </c>
      <c r="H103" s="23" t="n">
        <f aca="false">IF(A103="","",YEAR(A103))</f>
        <v>2026</v>
      </c>
      <c r="I103" s="23" t="n">
        <f aca="false">IF(A103="","",MONTH(A103))</f>
        <v>6</v>
      </c>
    </row>
    <row r="104" customFormat="false" ht="15" hidden="false" customHeight="false" outlineLevel="0" collapsed="false">
      <c r="A104" s="24" t="n">
        <v>46182</v>
      </c>
      <c r="B104" s="25" t="s">
        <v>39</v>
      </c>
      <c r="C104" s="26" t="s">
        <v>70</v>
      </c>
      <c r="D104" s="26" t="s">
        <v>101</v>
      </c>
      <c r="E104" s="22" t="n">
        <v>455.51</v>
      </c>
      <c r="F104" s="25" t="s">
        <v>52</v>
      </c>
      <c r="G104" s="25" t="s">
        <v>43</v>
      </c>
      <c r="H104" s="27" t="n">
        <f aca="false">IF(A104="","",YEAR(A104))</f>
        <v>2026</v>
      </c>
      <c r="I104" s="27" t="n">
        <f aca="false">IF(A104="","",MONTH(A104))</f>
        <v>6</v>
      </c>
    </row>
    <row r="105" customFormat="false" ht="15" hidden="false" customHeight="false" outlineLevel="0" collapsed="false">
      <c r="A105" s="19" t="n">
        <v>46183</v>
      </c>
      <c r="B105" s="20" t="s">
        <v>39</v>
      </c>
      <c r="C105" s="21" t="s">
        <v>68</v>
      </c>
      <c r="D105" s="21" t="s">
        <v>74</v>
      </c>
      <c r="E105" s="22" t="n">
        <v>122.68</v>
      </c>
      <c r="F105" s="20" t="s">
        <v>42</v>
      </c>
      <c r="G105" s="20" t="s">
        <v>43</v>
      </c>
      <c r="H105" s="23" t="n">
        <f aca="false">IF(A105="","",YEAR(A105))</f>
        <v>2026</v>
      </c>
      <c r="I105" s="23" t="n">
        <f aca="false">IF(A105="","",MONTH(A105))</f>
        <v>6</v>
      </c>
    </row>
    <row r="106" customFormat="false" ht="15" hidden="false" customHeight="false" outlineLevel="0" collapsed="false">
      <c r="A106" s="24" t="n">
        <v>46184</v>
      </c>
      <c r="B106" s="25" t="s">
        <v>39</v>
      </c>
      <c r="C106" s="26" t="s">
        <v>68</v>
      </c>
      <c r="D106" s="26" t="s">
        <v>69</v>
      </c>
      <c r="E106" s="22" t="n">
        <v>128.96</v>
      </c>
      <c r="F106" s="25" t="s">
        <v>46</v>
      </c>
      <c r="G106" s="25" t="s">
        <v>43</v>
      </c>
      <c r="H106" s="27" t="n">
        <f aca="false">IF(A106="","",YEAR(A106))</f>
        <v>2026</v>
      </c>
      <c r="I106" s="27" t="n">
        <f aca="false">IF(A106="","",MONTH(A106))</f>
        <v>6</v>
      </c>
    </row>
    <row r="107" customFormat="false" ht="15" hidden="false" customHeight="false" outlineLevel="0" collapsed="false">
      <c r="A107" s="19" t="n">
        <v>46185</v>
      </c>
      <c r="B107" s="20" t="s">
        <v>39</v>
      </c>
      <c r="C107" s="21" t="s">
        <v>47</v>
      </c>
      <c r="D107" s="21" t="s">
        <v>88</v>
      </c>
      <c r="E107" s="22" t="n">
        <v>78.4</v>
      </c>
      <c r="F107" s="20" t="s">
        <v>42</v>
      </c>
      <c r="G107" s="20" t="s">
        <v>43</v>
      </c>
      <c r="H107" s="23" t="n">
        <f aca="false">IF(A107="","",YEAR(A107))</f>
        <v>2026</v>
      </c>
      <c r="I107" s="23" t="n">
        <f aca="false">IF(A107="","",MONTH(A107))</f>
        <v>6</v>
      </c>
    </row>
    <row r="108" customFormat="false" ht="15" hidden="false" customHeight="false" outlineLevel="0" collapsed="false">
      <c r="A108" s="24" t="n">
        <v>46187</v>
      </c>
      <c r="B108" s="25" t="s">
        <v>39</v>
      </c>
      <c r="C108" s="26" t="s">
        <v>47</v>
      </c>
      <c r="D108" s="26" t="s">
        <v>88</v>
      </c>
      <c r="E108" s="22" t="n">
        <v>119.89</v>
      </c>
      <c r="F108" s="25" t="s">
        <v>46</v>
      </c>
      <c r="G108" s="25" t="s">
        <v>43</v>
      </c>
      <c r="H108" s="27" t="n">
        <f aca="false">IF(A108="","",YEAR(A108))</f>
        <v>2026</v>
      </c>
      <c r="I108" s="27" t="n">
        <f aca="false">IF(A108="","",MONTH(A108))</f>
        <v>6</v>
      </c>
    </row>
    <row r="109" customFormat="false" ht="15" hidden="false" customHeight="false" outlineLevel="0" collapsed="false">
      <c r="A109" s="19" t="n">
        <v>46191</v>
      </c>
      <c r="B109" s="20" t="s">
        <v>39</v>
      </c>
      <c r="C109" s="21" t="s">
        <v>65</v>
      </c>
      <c r="D109" s="21" t="s">
        <v>84</v>
      </c>
      <c r="E109" s="22" t="n">
        <v>124.48</v>
      </c>
      <c r="F109" s="20" t="s">
        <v>64</v>
      </c>
      <c r="G109" s="20" t="s">
        <v>43</v>
      </c>
      <c r="H109" s="23" t="n">
        <f aca="false">IF(A109="","",YEAR(A109))</f>
        <v>2026</v>
      </c>
      <c r="I109" s="23" t="n">
        <f aca="false">IF(A109="","",MONTH(A109))</f>
        <v>6</v>
      </c>
    </row>
    <row r="110" customFormat="false" ht="15" hidden="false" customHeight="false" outlineLevel="0" collapsed="false">
      <c r="A110" s="24" t="n">
        <v>46193</v>
      </c>
      <c r="B110" s="25" t="s">
        <v>49</v>
      </c>
      <c r="C110" s="26" t="s">
        <v>82</v>
      </c>
      <c r="D110" s="26" t="s">
        <v>83</v>
      </c>
      <c r="E110" s="22" t="n">
        <v>934.29</v>
      </c>
      <c r="F110" s="25" t="s">
        <v>46</v>
      </c>
      <c r="G110" s="25" t="s">
        <v>43</v>
      </c>
      <c r="H110" s="27" t="n">
        <f aca="false">IF(A110="","",YEAR(A110))</f>
        <v>2026</v>
      </c>
      <c r="I110" s="27" t="n">
        <f aca="false">IF(A110="","",MONTH(A110))</f>
        <v>6</v>
      </c>
    </row>
    <row r="111" customFormat="false" ht="15" hidden="false" customHeight="false" outlineLevel="0" collapsed="false">
      <c r="A111" s="19" t="n">
        <v>46196</v>
      </c>
      <c r="B111" s="20" t="s">
        <v>39</v>
      </c>
      <c r="C111" s="21" t="s">
        <v>44</v>
      </c>
      <c r="D111" s="21" t="s">
        <v>45</v>
      </c>
      <c r="E111" s="22" t="n">
        <v>133.08</v>
      </c>
      <c r="F111" s="20" t="s">
        <v>58</v>
      </c>
      <c r="G111" s="20" t="s">
        <v>105</v>
      </c>
      <c r="H111" s="23" t="n">
        <f aca="false">IF(A111="","",YEAR(A111))</f>
        <v>2026</v>
      </c>
      <c r="I111" s="23" t="n">
        <f aca="false">IF(A111="","",MONTH(A111))</f>
        <v>6</v>
      </c>
    </row>
    <row r="112" customFormat="false" ht="15" hidden="false" customHeight="false" outlineLevel="0" collapsed="false">
      <c r="A112" s="24" t="n">
        <v>46197</v>
      </c>
      <c r="B112" s="25" t="s">
        <v>39</v>
      </c>
      <c r="C112" s="26" t="s">
        <v>61</v>
      </c>
      <c r="D112" s="26" t="s">
        <v>99</v>
      </c>
      <c r="E112" s="22" t="n">
        <v>123.22</v>
      </c>
      <c r="F112" s="25" t="s">
        <v>55</v>
      </c>
      <c r="G112" s="25" t="s">
        <v>43</v>
      </c>
      <c r="H112" s="27" t="n">
        <f aca="false">IF(A112="","",YEAR(A112))</f>
        <v>2026</v>
      </c>
      <c r="I112" s="27" t="n">
        <f aca="false">IF(A112="","",MONTH(A112))</f>
        <v>6</v>
      </c>
    </row>
    <row r="113" customFormat="false" ht="15" hidden="false" customHeight="false" outlineLevel="0" collapsed="false">
      <c r="A113" s="19" t="n">
        <v>46198</v>
      </c>
      <c r="B113" s="20" t="s">
        <v>39</v>
      </c>
      <c r="C113" s="21" t="s">
        <v>59</v>
      </c>
      <c r="D113" s="21" t="s">
        <v>95</v>
      </c>
      <c r="E113" s="22" t="n">
        <v>150.58</v>
      </c>
      <c r="F113" s="20" t="s">
        <v>55</v>
      </c>
      <c r="G113" s="20" t="s">
        <v>43</v>
      </c>
      <c r="H113" s="23" t="n">
        <f aca="false">IF(A113="","",YEAR(A113))</f>
        <v>2026</v>
      </c>
      <c r="I113" s="23" t="n">
        <f aca="false">IF(A113="","",MONTH(A113))</f>
        <v>6</v>
      </c>
    </row>
    <row r="114" customFormat="false" ht="15" hidden="false" customHeight="false" outlineLevel="0" collapsed="false">
      <c r="A114" s="24" t="n">
        <v>46199</v>
      </c>
      <c r="B114" s="25" t="s">
        <v>39</v>
      </c>
      <c r="C114" s="26" t="s">
        <v>72</v>
      </c>
      <c r="D114" s="26" t="s">
        <v>89</v>
      </c>
      <c r="E114" s="22" t="n">
        <v>308.63</v>
      </c>
      <c r="F114" s="25" t="s">
        <v>55</v>
      </c>
      <c r="G114" s="25" t="s">
        <v>105</v>
      </c>
      <c r="H114" s="27" t="n">
        <f aca="false">IF(A114="","",YEAR(A114))</f>
        <v>2026</v>
      </c>
      <c r="I114" s="27" t="n">
        <f aca="false">IF(A114="","",MONTH(A114))</f>
        <v>6</v>
      </c>
    </row>
    <row r="115" customFormat="false" ht="15" hidden="false" customHeight="false" outlineLevel="0" collapsed="false">
      <c r="A115" s="19" t="n">
        <v>46200</v>
      </c>
      <c r="B115" s="20" t="s">
        <v>39</v>
      </c>
      <c r="C115" s="21" t="s">
        <v>53</v>
      </c>
      <c r="D115" s="21" t="s">
        <v>97</v>
      </c>
      <c r="E115" s="22" t="n">
        <v>404.91</v>
      </c>
      <c r="F115" s="20" t="s">
        <v>55</v>
      </c>
      <c r="G115" s="20" t="s">
        <v>43</v>
      </c>
      <c r="H115" s="23" t="n">
        <f aca="false">IF(A115="","",YEAR(A115))</f>
        <v>2026</v>
      </c>
      <c r="I115" s="23" t="n">
        <f aca="false">IF(A115="","",MONTH(A115))</f>
        <v>6</v>
      </c>
    </row>
    <row r="116" customFormat="false" ht="15" hidden="false" customHeight="false" outlineLevel="0" collapsed="false">
      <c r="A116" s="24" t="n">
        <v>46200</v>
      </c>
      <c r="B116" s="25" t="s">
        <v>39</v>
      </c>
      <c r="C116" s="26" t="s">
        <v>75</v>
      </c>
      <c r="D116" s="26" t="s">
        <v>90</v>
      </c>
      <c r="E116" s="22" t="n">
        <v>143.2</v>
      </c>
      <c r="F116" s="25" t="s">
        <v>52</v>
      </c>
      <c r="G116" s="25" t="s">
        <v>43</v>
      </c>
      <c r="H116" s="27" t="n">
        <f aca="false">IF(A116="","",YEAR(A116))</f>
        <v>2026</v>
      </c>
      <c r="I116" s="27" t="n">
        <f aca="false">IF(A116="","",MONTH(A116))</f>
        <v>6</v>
      </c>
    </row>
    <row r="117" customFormat="false" ht="15" hidden="false" customHeight="false" outlineLevel="0" collapsed="false">
      <c r="A117" s="19" t="n">
        <v>46201</v>
      </c>
      <c r="B117" s="20" t="s">
        <v>49</v>
      </c>
      <c r="C117" s="21" t="s">
        <v>77</v>
      </c>
      <c r="D117" s="21" t="s">
        <v>78</v>
      </c>
      <c r="E117" s="22" t="n">
        <v>210.23</v>
      </c>
      <c r="F117" s="20" t="s">
        <v>64</v>
      </c>
      <c r="G117" s="20" t="s">
        <v>43</v>
      </c>
      <c r="H117" s="23" t="n">
        <f aca="false">IF(A117="","",YEAR(A117))</f>
        <v>2026</v>
      </c>
      <c r="I117" s="23" t="n">
        <f aca="false">IF(A117="","",MONTH(A117))</f>
        <v>6</v>
      </c>
    </row>
    <row r="118" customFormat="false" ht="15" hidden="false" customHeight="false" outlineLevel="0" collapsed="false">
      <c r="A118" s="24" t="n">
        <v>46201</v>
      </c>
      <c r="B118" s="25" t="s">
        <v>39</v>
      </c>
      <c r="C118" s="26" t="s">
        <v>70</v>
      </c>
      <c r="D118" s="26" t="s">
        <v>94</v>
      </c>
      <c r="E118" s="22" t="n">
        <v>343.45</v>
      </c>
      <c r="F118" s="25" t="s">
        <v>46</v>
      </c>
      <c r="G118" s="25" t="s">
        <v>43</v>
      </c>
      <c r="H118" s="27" t="n">
        <f aca="false">IF(A118="","",YEAR(A118))</f>
        <v>2026</v>
      </c>
      <c r="I118" s="27" t="n">
        <f aca="false">IF(A118="","",MONTH(A118))</f>
        <v>6</v>
      </c>
    </row>
    <row r="119" customFormat="false" ht="15" hidden="false" customHeight="false" outlineLevel="0" collapsed="false">
      <c r="H119" s="28" t="str">
        <f aca="false">IF(A119="","",YEAR(A119))</f>
        <v/>
      </c>
      <c r="I119" s="28" t="str">
        <f aca="false">IF(A119="","",MONTH(A119))</f>
        <v/>
      </c>
    </row>
    <row r="120" customFormat="false" ht="15" hidden="false" customHeight="false" outlineLevel="0" collapsed="false">
      <c r="H120" s="28" t="str">
        <f aca="false">IF(A120="","",YEAR(A120))</f>
        <v/>
      </c>
      <c r="I120" s="28" t="str">
        <f aca="false">IF(A120="","",MONTH(A120))</f>
        <v/>
      </c>
    </row>
    <row r="121" customFormat="false" ht="15" hidden="false" customHeight="false" outlineLevel="0" collapsed="false">
      <c r="H121" s="28" t="str">
        <f aca="false">IF(A121="","",YEAR(A121))</f>
        <v/>
      </c>
      <c r="I121" s="28" t="str">
        <f aca="false">IF(A121="","",MONTH(A121))</f>
        <v/>
      </c>
    </row>
    <row r="122" customFormat="false" ht="15" hidden="false" customHeight="false" outlineLevel="0" collapsed="false">
      <c r="H122" s="28" t="str">
        <f aca="false">IF(A122="","",YEAR(A122))</f>
        <v/>
      </c>
      <c r="I122" s="28" t="str">
        <f aca="false">IF(A122="","",MONTH(A122))</f>
        <v/>
      </c>
    </row>
    <row r="123" customFormat="false" ht="15" hidden="false" customHeight="false" outlineLevel="0" collapsed="false">
      <c r="H123" s="28" t="str">
        <f aca="false">IF(A123="","",YEAR(A123))</f>
        <v/>
      </c>
      <c r="I123" s="28" t="str">
        <f aca="false">IF(A123="","",MONTH(A123))</f>
        <v/>
      </c>
    </row>
    <row r="124" customFormat="false" ht="15" hidden="false" customHeight="false" outlineLevel="0" collapsed="false">
      <c r="H124" s="28" t="str">
        <f aca="false">IF(A124="","",YEAR(A124))</f>
        <v/>
      </c>
      <c r="I124" s="28" t="str">
        <f aca="false">IF(A124="","",MONTH(A124))</f>
        <v/>
      </c>
    </row>
    <row r="125" customFormat="false" ht="15" hidden="false" customHeight="false" outlineLevel="0" collapsed="false">
      <c r="H125" s="28" t="str">
        <f aca="false">IF(A125="","",YEAR(A125))</f>
        <v/>
      </c>
      <c r="I125" s="28" t="str">
        <f aca="false">IF(A125="","",MONTH(A125))</f>
        <v/>
      </c>
    </row>
    <row r="126" customFormat="false" ht="15" hidden="false" customHeight="false" outlineLevel="0" collapsed="false">
      <c r="H126" s="28" t="str">
        <f aca="false">IF(A126="","",YEAR(A126))</f>
        <v/>
      </c>
      <c r="I126" s="28" t="str">
        <f aca="false">IF(A126="","",MONTH(A126))</f>
        <v/>
      </c>
    </row>
    <row r="127" customFormat="false" ht="15" hidden="false" customHeight="false" outlineLevel="0" collapsed="false">
      <c r="H127" s="28" t="str">
        <f aca="false">IF(A127="","",YEAR(A127))</f>
        <v/>
      </c>
      <c r="I127" s="28" t="str">
        <f aca="false">IF(A127="","",MONTH(A127))</f>
        <v/>
      </c>
    </row>
    <row r="128" customFormat="false" ht="15" hidden="false" customHeight="false" outlineLevel="0" collapsed="false">
      <c r="H128" s="28" t="str">
        <f aca="false">IF(A128="","",YEAR(A128))</f>
        <v/>
      </c>
      <c r="I128" s="28" t="str">
        <f aca="false">IF(A128="","",MONTH(A128))</f>
        <v/>
      </c>
    </row>
    <row r="129" customFormat="false" ht="15" hidden="false" customHeight="false" outlineLevel="0" collapsed="false">
      <c r="H129" s="28" t="str">
        <f aca="false">IF(A129="","",YEAR(A129))</f>
        <v/>
      </c>
      <c r="I129" s="28" t="str">
        <f aca="false">IF(A129="","",MONTH(A129))</f>
        <v/>
      </c>
    </row>
    <row r="130" customFormat="false" ht="15" hidden="false" customHeight="false" outlineLevel="0" collapsed="false">
      <c r="H130" s="28" t="str">
        <f aca="false">IF(A130="","",YEAR(A130))</f>
        <v/>
      </c>
      <c r="I130" s="28" t="str">
        <f aca="false">IF(A130="","",MONTH(A130))</f>
        <v/>
      </c>
    </row>
    <row r="131" customFormat="false" ht="15" hidden="false" customHeight="false" outlineLevel="0" collapsed="false">
      <c r="H131" s="28" t="str">
        <f aca="false">IF(A131="","",YEAR(A131))</f>
        <v/>
      </c>
      <c r="I131" s="28" t="str">
        <f aca="false">IF(A131="","",MONTH(A131))</f>
        <v/>
      </c>
    </row>
    <row r="132" customFormat="false" ht="15" hidden="false" customHeight="false" outlineLevel="0" collapsed="false">
      <c r="H132" s="28" t="str">
        <f aca="false">IF(A132="","",YEAR(A132))</f>
        <v/>
      </c>
      <c r="I132" s="28" t="str">
        <f aca="false">IF(A132="","",MONTH(A132))</f>
        <v/>
      </c>
    </row>
    <row r="133" customFormat="false" ht="15" hidden="false" customHeight="false" outlineLevel="0" collapsed="false">
      <c r="H133" s="28" t="str">
        <f aca="false">IF(A133="","",YEAR(A133))</f>
        <v/>
      </c>
      <c r="I133" s="28" t="str">
        <f aca="false">IF(A133="","",MONTH(A133))</f>
        <v/>
      </c>
    </row>
    <row r="134" customFormat="false" ht="15" hidden="false" customHeight="false" outlineLevel="0" collapsed="false">
      <c r="H134" s="28" t="str">
        <f aca="false">IF(A134="","",YEAR(A134))</f>
        <v/>
      </c>
      <c r="I134" s="28" t="str">
        <f aca="false">IF(A134="","",MONTH(A134))</f>
        <v/>
      </c>
    </row>
    <row r="135" customFormat="false" ht="15" hidden="false" customHeight="false" outlineLevel="0" collapsed="false">
      <c r="H135" s="28" t="str">
        <f aca="false">IF(A135="","",YEAR(A135))</f>
        <v/>
      </c>
      <c r="I135" s="28" t="str">
        <f aca="false">IF(A135="","",MONTH(A135))</f>
        <v/>
      </c>
    </row>
    <row r="136" customFormat="false" ht="15" hidden="false" customHeight="false" outlineLevel="0" collapsed="false">
      <c r="H136" s="28" t="str">
        <f aca="false">IF(A136="","",YEAR(A136))</f>
        <v/>
      </c>
      <c r="I136" s="28" t="str">
        <f aca="false">IF(A136="","",MONTH(A136))</f>
        <v/>
      </c>
    </row>
    <row r="137" customFormat="false" ht="15" hidden="false" customHeight="false" outlineLevel="0" collapsed="false">
      <c r="H137" s="28" t="str">
        <f aca="false">IF(A137="","",YEAR(A137))</f>
        <v/>
      </c>
      <c r="I137" s="28" t="str">
        <f aca="false">IF(A137="","",MONTH(A137))</f>
        <v/>
      </c>
    </row>
    <row r="138" customFormat="false" ht="15" hidden="false" customHeight="false" outlineLevel="0" collapsed="false">
      <c r="H138" s="28" t="str">
        <f aca="false">IF(A138="","",YEAR(A138))</f>
        <v/>
      </c>
      <c r="I138" s="28" t="str">
        <f aca="false">IF(A138="","",MONTH(A138))</f>
        <v/>
      </c>
    </row>
    <row r="139" customFormat="false" ht="15" hidden="false" customHeight="false" outlineLevel="0" collapsed="false">
      <c r="H139" s="28" t="str">
        <f aca="false">IF(A139="","",YEAR(A139))</f>
        <v/>
      </c>
      <c r="I139" s="28" t="str">
        <f aca="false">IF(A139="","",MONTH(A139))</f>
        <v/>
      </c>
    </row>
    <row r="140" customFormat="false" ht="15" hidden="false" customHeight="false" outlineLevel="0" collapsed="false">
      <c r="H140" s="28" t="str">
        <f aca="false">IF(A140="","",YEAR(A140))</f>
        <v/>
      </c>
      <c r="I140" s="28" t="str">
        <f aca="false">IF(A140="","",MONTH(A140))</f>
        <v/>
      </c>
    </row>
    <row r="141" customFormat="false" ht="15" hidden="false" customHeight="false" outlineLevel="0" collapsed="false">
      <c r="H141" s="28" t="str">
        <f aca="false">IF(A141="","",YEAR(A141))</f>
        <v/>
      </c>
      <c r="I141" s="28" t="str">
        <f aca="false">IF(A141="","",MONTH(A141))</f>
        <v/>
      </c>
    </row>
    <row r="142" customFormat="false" ht="15" hidden="false" customHeight="false" outlineLevel="0" collapsed="false">
      <c r="H142" s="28" t="str">
        <f aca="false">IF(A142="","",YEAR(A142))</f>
        <v/>
      </c>
      <c r="I142" s="28" t="str">
        <f aca="false">IF(A142="","",MONTH(A142))</f>
        <v/>
      </c>
    </row>
    <row r="143" customFormat="false" ht="15" hidden="false" customHeight="false" outlineLevel="0" collapsed="false">
      <c r="H143" s="28" t="str">
        <f aca="false">IF(A143="","",YEAR(A143))</f>
        <v/>
      </c>
      <c r="I143" s="28" t="str">
        <f aca="false">IF(A143="","",MONTH(A143))</f>
        <v/>
      </c>
    </row>
    <row r="144" customFormat="false" ht="15" hidden="false" customHeight="false" outlineLevel="0" collapsed="false">
      <c r="H144" s="28" t="str">
        <f aca="false">IF(A144="","",YEAR(A144))</f>
        <v/>
      </c>
      <c r="I144" s="28" t="str">
        <f aca="false">IF(A144="","",MONTH(A144))</f>
        <v/>
      </c>
    </row>
    <row r="145" customFormat="false" ht="15" hidden="false" customHeight="false" outlineLevel="0" collapsed="false">
      <c r="H145" s="28" t="str">
        <f aca="false">IF(A145="","",YEAR(A145))</f>
        <v/>
      </c>
      <c r="I145" s="28" t="str">
        <f aca="false">IF(A145="","",MONTH(A145))</f>
        <v/>
      </c>
    </row>
    <row r="146" customFormat="false" ht="15" hidden="false" customHeight="false" outlineLevel="0" collapsed="false">
      <c r="H146" s="28" t="str">
        <f aca="false">IF(A146="","",YEAR(A146))</f>
        <v/>
      </c>
      <c r="I146" s="28" t="str">
        <f aca="false">IF(A146="","",MONTH(A146))</f>
        <v/>
      </c>
    </row>
    <row r="147" customFormat="false" ht="15" hidden="false" customHeight="false" outlineLevel="0" collapsed="false">
      <c r="H147" s="28" t="str">
        <f aca="false">IF(A147="","",YEAR(A147))</f>
        <v/>
      </c>
      <c r="I147" s="28" t="str">
        <f aca="false">IF(A147="","",MONTH(A147))</f>
        <v/>
      </c>
    </row>
    <row r="148" customFormat="false" ht="15" hidden="false" customHeight="false" outlineLevel="0" collapsed="false">
      <c r="H148" s="28" t="str">
        <f aca="false">IF(A148="","",YEAR(A148))</f>
        <v/>
      </c>
      <c r="I148" s="28" t="str">
        <f aca="false">IF(A148="","",MONTH(A148))</f>
        <v/>
      </c>
    </row>
    <row r="149" customFormat="false" ht="15" hidden="false" customHeight="false" outlineLevel="0" collapsed="false">
      <c r="H149" s="28" t="str">
        <f aca="false">IF(A149="","",YEAR(A149))</f>
        <v/>
      </c>
      <c r="I149" s="28" t="str">
        <f aca="false">IF(A149="","",MONTH(A149))</f>
        <v/>
      </c>
    </row>
    <row r="150" customFormat="false" ht="15" hidden="false" customHeight="false" outlineLevel="0" collapsed="false">
      <c r="H150" s="28" t="str">
        <f aca="false">IF(A150="","",YEAR(A150))</f>
        <v/>
      </c>
      <c r="I150" s="28" t="str">
        <f aca="false">IF(A150="","",MONTH(A150))</f>
        <v/>
      </c>
    </row>
    <row r="151" customFormat="false" ht="15" hidden="false" customHeight="false" outlineLevel="0" collapsed="false">
      <c r="H151" s="28" t="str">
        <f aca="false">IF(A151="","",YEAR(A151))</f>
        <v/>
      </c>
      <c r="I151" s="28" t="str">
        <f aca="false">IF(A151="","",MONTH(A151))</f>
        <v/>
      </c>
    </row>
    <row r="152" customFormat="false" ht="15" hidden="false" customHeight="false" outlineLevel="0" collapsed="false">
      <c r="H152" s="28" t="str">
        <f aca="false">IF(A152="","",YEAR(A152))</f>
        <v/>
      </c>
      <c r="I152" s="28" t="str">
        <f aca="false">IF(A152="","",MONTH(A152))</f>
        <v/>
      </c>
    </row>
    <row r="153" customFormat="false" ht="15" hidden="false" customHeight="false" outlineLevel="0" collapsed="false">
      <c r="H153" s="28" t="str">
        <f aca="false">IF(A153="","",YEAR(A153))</f>
        <v/>
      </c>
      <c r="I153" s="28" t="str">
        <f aca="false">IF(A153="","",MONTH(A153))</f>
        <v/>
      </c>
    </row>
    <row r="154" customFormat="false" ht="15" hidden="false" customHeight="false" outlineLevel="0" collapsed="false">
      <c r="H154" s="28" t="str">
        <f aca="false">IF(A154="","",YEAR(A154))</f>
        <v/>
      </c>
      <c r="I154" s="28" t="str">
        <f aca="false">IF(A154="","",MONTH(A154))</f>
        <v/>
      </c>
    </row>
    <row r="155" customFormat="false" ht="15" hidden="false" customHeight="false" outlineLevel="0" collapsed="false">
      <c r="H155" s="28" t="str">
        <f aca="false">IF(A155="","",YEAR(A155))</f>
        <v/>
      </c>
      <c r="I155" s="28" t="str">
        <f aca="false">IF(A155="","",MONTH(A155))</f>
        <v/>
      </c>
    </row>
    <row r="156" customFormat="false" ht="15" hidden="false" customHeight="false" outlineLevel="0" collapsed="false">
      <c r="H156" s="28" t="str">
        <f aca="false">IF(A156="","",YEAR(A156))</f>
        <v/>
      </c>
      <c r="I156" s="28" t="str">
        <f aca="false">IF(A156="","",MONTH(A156))</f>
        <v/>
      </c>
    </row>
    <row r="157" customFormat="false" ht="15" hidden="false" customHeight="false" outlineLevel="0" collapsed="false">
      <c r="H157" s="28" t="str">
        <f aca="false">IF(A157="","",YEAR(A157))</f>
        <v/>
      </c>
      <c r="I157" s="28" t="str">
        <f aca="false">IF(A157="","",MONTH(A157))</f>
        <v/>
      </c>
    </row>
    <row r="158" customFormat="false" ht="15" hidden="false" customHeight="false" outlineLevel="0" collapsed="false">
      <c r="H158" s="28" t="str">
        <f aca="false">IF(A158="","",YEAR(A158))</f>
        <v/>
      </c>
      <c r="I158" s="28" t="str">
        <f aca="false">IF(A158="","",MONTH(A158))</f>
        <v/>
      </c>
    </row>
    <row r="159" customFormat="false" ht="15" hidden="false" customHeight="false" outlineLevel="0" collapsed="false">
      <c r="H159" s="28" t="str">
        <f aca="false">IF(A159="","",YEAR(A159))</f>
        <v/>
      </c>
      <c r="I159" s="28" t="str">
        <f aca="false">IF(A159="","",MONTH(A159))</f>
        <v/>
      </c>
    </row>
    <row r="160" customFormat="false" ht="15" hidden="false" customHeight="false" outlineLevel="0" collapsed="false">
      <c r="H160" s="28" t="str">
        <f aca="false">IF(A160="","",YEAR(A160))</f>
        <v/>
      </c>
      <c r="I160" s="28" t="str">
        <f aca="false">IF(A160="","",MONTH(A160))</f>
        <v/>
      </c>
    </row>
    <row r="161" customFormat="false" ht="15" hidden="false" customHeight="false" outlineLevel="0" collapsed="false">
      <c r="H161" s="28" t="str">
        <f aca="false">IF(A161="","",YEAR(A161))</f>
        <v/>
      </c>
      <c r="I161" s="28" t="str">
        <f aca="false">IF(A161="","",MONTH(A161))</f>
        <v/>
      </c>
    </row>
    <row r="162" customFormat="false" ht="15" hidden="false" customHeight="false" outlineLevel="0" collapsed="false">
      <c r="H162" s="28" t="str">
        <f aca="false">IF(A162="","",YEAR(A162))</f>
        <v/>
      </c>
      <c r="I162" s="28" t="str">
        <f aca="false">IF(A162="","",MONTH(A162))</f>
        <v/>
      </c>
    </row>
    <row r="163" customFormat="false" ht="15" hidden="false" customHeight="false" outlineLevel="0" collapsed="false">
      <c r="H163" s="28" t="str">
        <f aca="false">IF(A163="","",YEAR(A163))</f>
        <v/>
      </c>
      <c r="I163" s="28" t="str">
        <f aca="false">IF(A163="","",MONTH(A163))</f>
        <v/>
      </c>
    </row>
    <row r="164" customFormat="false" ht="15" hidden="false" customHeight="false" outlineLevel="0" collapsed="false">
      <c r="H164" s="28" t="str">
        <f aca="false">IF(A164="","",YEAR(A164))</f>
        <v/>
      </c>
      <c r="I164" s="28" t="str">
        <f aca="false">IF(A164="","",MONTH(A164))</f>
        <v/>
      </c>
    </row>
    <row r="165" customFormat="false" ht="15" hidden="false" customHeight="false" outlineLevel="0" collapsed="false">
      <c r="H165" s="28" t="str">
        <f aca="false">IF(A165="","",YEAR(A165))</f>
        <v/>
      </c>
      <c r="I165" s="28" t="str">
        <f aca="false">IF(A165="","",MONTH(A165))</f>
        <v/>
      </c>
    </row>
    <row r="166" customFormat="false" ht="15" hidden="false" customHeight="false" outlineLevel="0" collapsed="false">
      <c r="H166" s="28" t="str">
        <f aca="false">IF(A166="","",YEAR(A166))</f>
        <v/>
      </c>
      <c r="I166" s="28" t="str">
        <f aca="false">IF(A166="","",MONTH(A166))</f>
        <v/>
      </c>
    </row>
    <row r="167" customFormat="false" ht="15" hidden="false" customHeight="false" outlineLevel="0" collapsed="false">
      <c r="H167" s="28" t="str">
        <f aca="false">IF(A167="","",YEAR(A167))</f>
        <v/>
      </c>
      <c r="I167" s="28" t="str">
        <f aca="false">IF(A167="","",MONTH(A167))</f>
        <v/>
      </c>
    </row>
    <row r="168" customFormat="false" ht="15" hidden="false" customHeight="false" outlineLevel="0" collapsed="false">
      <c r="H168" s="28" t="str">
        <f aca="false">IF(A168="","",YEAR(A168))</f>
        <v/>
      </c>
      <c r="I168" s="28" t="str">
        <f aca="false">IF(A168="","",MONTH(A168))</f>
        <v/>
      </c>
    </row>
    <row r="169" customFormat="false" ht="15" hidden="false" customHeight="false" outlineLevel="0" collapsed="false">
      <c r="H169" s="28" t="str">
        <f aca="false">IF(A169="","",YEAR(A169))</f>
        <v/>
      </c>
      <c r="I169" s="28" t="str">
        <f aca="false">IF(A169="","",MONTH(A169))</f>
        <v/>
      </c>
    </row>
    <row r="170" customFormat="false" ht="15" hidden="false" customHeight="false" outlineLevel="0" collapsed="false">
      <c r="H170" s="28" t="str">
        <f aca="false">IF(A170="","",YEAR(A170))</f>
        <v/>
      </c>
      <c r="I170" s="28" t="str">
        <f aca="false">IF(A170="","",MONTH(A170))</f>
        <v/>
      </c>
    </row>
    <row r="171" customFormat="false" ht="15" hidden="false" customHeight="false" outlineLevel="0" collapsed="false">
      <c r="H171" s="28" t="str">
        <f aca="false">IF(A171="","",YEAR(A171))</f>
        <v/>
      </c>
      <c r="I171" s="28" t="str">
        <f aca="false">IF(A171="","",MONTH(A171))</f>
        <v/>
      </c>
    </row>
    <row r="172" customFormat="false" ht="15" hidden="false" customHeight="false" outlineLevel="0" collapsed="false">
      <c r="H172" s="28" t="str">
        <f aca="false">IF(A172="","",YEAR(A172))</f>
        <v/>
      </c>
      <c r="I172" s="28" t="str">
        <f aca="false">IF(A172="","",MONTH(A172))</f>
        <v/>
      </c>
    </row>
    <row r="173" customFormat="false" ht="15" hidden="false" customHeight="false" outlineLevel="0" collapsed="false">
      <c r="H173" s="28" t="str">
        <f aca="false">IF(A173="","",YEAR(A173))</f>
        <v/>
      </c>
      <c r="I173" s="28" t="str">
        <f aca="false">IF(A173="","",MONTH(A173))</f>
        <v/>
      </c>
    </row>
    <row r="174" customFormat="false" ht="15" hidden="false" customHeight="false" outlineLevel="0" collapsed="false">
      <c r="H174" s="28" t="str">
        <f aca="false">IF(A174="","",YEAR(A174))</f>
        <v/>
      </c>
      <c r="I174" s="28" t="str">
        <f aca="false">IF(A174="","",MONTH(A174))</f>
        <v/>
      </c>
    </row>
    <row r="175" customFormat="false" ht="15" hidden="false" customHeight="false" outlineLevel="0" collapsed="false">
      <c r="H175" s="28" t="str">
        <f aca="false">IF(A175="","",YEAR(A175))</f>
        <v/>
      </c>
      <c r="I175" s="28" t="str">
        <f aca="false">IF(A175="","",MONTH(A175))</f>
        <v/>
      </c>
    </row>
    <row r="176" customFormat="false" ht="15" hidden="false" customHeight="false" outlineLevel="0" collapsed="false">
      <c r="H176" s="28" t="str">
        <f aca="false">IF(A176="","",YEAR(A176))</f>
        <v/>
      </c>
      <c r="I176" s="28" t="str">
        <f aca="false">IF(A176="","",MONTH(A176))</f>
        <v/>
      </c>
    </row>
    <row r="177" customFormat="false" ht="15" hidden="false" customHeight="false" outlineLevel="0" collapsed="false">
      <c r="H177" s="28" t="str">
        <f aca="false">IF(A177="","",YEAR(A177))</f>
        <v/>
      </c>
      <c r="I177" s="28" t="str">
        <f aca="false">IF(A177="","",MONTH(A177))</f>
        <v/>
      </c>
    </row>
    <row r="178" customFormat="false" ht="15" hidden="false" customHeight="false" outlineLevel="0" collapsed="false">
      <c r="H178" s="28" t="str">
        <f aca="false">IF(A178="","",YEAR(A178))</f>
        <v/>
      </c>
      <c r="I178" s="28" t="str">
        <f aca="false">IF(A178="","",MONTH(A178))</f>
        <v/>
      </c>
    </row>
    <row r="179" customFormat="false" ht="15" hidden="false" customHeight="false" outlineLevel="0" collapsed="false">
      <c r="H179" s="28" t="str">
        <f aca="false">IF(A179="","",YEAR(A179))</f>
        <v/>
      </c>
      <c r="I179" s="28" t="str">
        <f aca="false">IF(A179="","",MONTH(A179))</f>
        <v/>
      </c>
    </row>
    <row r="180" customFormat="false" ht="15" hidden="false" customHeight="false" outlineLevel="0" collapsed="false">
      <c r="H180" s="28" t="str">
        <f aca="false">IF(A180="","",YEAR(A180))</f>
        <v/>
      </c>
      <c r="I180" s="28" t="str">
        <f aca="false">IF(A180="","",MONTH(A180))</f>
        <v/>
      </c>
    </row>
    <row r="181" customFormat="false" ht="15" hidden="false" customHeight="false" outlineLevel="0" collapsed="false">
      <c r="H181" s="28" t="str">
        <f aca="false">IF(A181="","",YEAR(A181))</f>
        <v/>
      </c>
      <c r="I181" s="28" t="str">
        <f aca="false">IF(A181="","",MONTH(A181))</f>
        <v/>
      </c>
    </row>
    <row r="182" customFormat="false" ht="15" hidden="false" customHeight="false" outlineLevel="0" collapsed="false">
      <c r="H182" s="28" t="str">
        <f aca="false">IF(A182="","",YEAR(A182))</f>
        <v/>
      </c>
      <c r="I182" s="28" t="str">
        <f aca="false">IF(A182="","",MONTH(A182))</f>
        <v/>
      </c>
    </row>
    <row r="183" customFormat="false" ht="15" hidden="false" customHeight="false" outlineLevel="0" collapsed="false">
      <c r="H183" s="28" t="str">
        <f aca="false">IF(A183="","",YEAR(A183))</f>
        <v/>
      </c>
      <c r="I183" s="28" t="str">
        <f aca="false">IF(A183="","",MONTH(A183))</f>
        <v/>
      </c>
    </row>
    <row r="184" customFormat="false" ht="15" hidden="false" customHeight="false" outlineLevel="0" collapsed="false">
      <c r="H184" s="28" t="str">
        <f aca="false">IF(A184="","",YEAR(A184))</f>
        <v/>
      </c>
      <c r="I184" s="28" t="str">
        <f aca="false">IF(A184="","",MONTH(A184))</f>
        <v/>
      </c>
    </row>
    <row r="185" customFormat="false" ht="15" hidden="false" customHeight="false" outlineLevel="0" collapsed="false">
      <c r="H185" s="28" t="str">
        <f aca="false">IF(A185="","",YEAR(A185))</f>
        <v/>
      </c>
      <c r="I185" s="28" t="str">
        <f aca="false">IF(A185="","",MONTH(A185))</f>
        <v/>
      </c>
    </row>
    <row r="186" customFormat="false" ht="15" hidden="false" customHeight="false" outlineLevel="0" collapsed="false">
      <c r="H186" s="28" t="str">
        <f aca="false">IF(A186="","",YEAR(A186))</f>
        <v/>
      </c>
      <c r="I186" s="28" t="str">
        <f aca="false">IF(A186="","",MONTH(A186))</f>
        <v/>
      </c>
    </row>
    <row r="187" customFormat="false" ht="15" hidden="false" customHeight="false" outlineLevel="0" collapsed="false">
      <c r="H187" s="28" t="str">
        <f aca="false">IF(A187="","",YEAR(A187))</f>
        <v/>
      </c>
      <c r="I187" s="28" t="str">
        <f aca="false">IF(A187="","",MONTH(A187))</f>
        <v/>
      </c>
    </row>
    <row r="188" customFormat="false" ht="15" hidden="false" customHeight="false" outlineLevel="0" collapsed="false">
      <c r="H188" s="28" t="str">
        <f aca="false">IF(A188="","",YEAR(A188))</f>
        <v/>
      </c>
      <c r="I188" s="28" t="str">
        <f aca="false">IF(A188="","",MONTH(A188))</f>
        <v/>
      </c>
    </row>
    <row r="189" customFormat="false" ht="15" hidden="false" customHeight="false" outlineLevel="0" collapsed="false">
      <c r="H189" s="28" t="str">
        <f aca="false">IF(A189="","",YEAR(A189))</f>
        <v/>
      </c>
      <c r="I189" s="28" t="str">
        <f aca="false">IF(A189="","",MONTH(A189))</f>
        <v/>
      </c>
    </row>
    <row r="190" customFormat="false" ht="15" hidden="false" customHeight="false" outlineLevel="0" collapsed="false">
      <c r="H190" s="28" t="str">
        <f aca="false">IF(A190="","",YEAR(A190))</f>
        <v/>
      </c>
      <c r="I190" s="28" t="str">
        <f aca="false">IF(A190="","",MONTH(A190))</f>
        <v/>
      </c>
    </row>
    <row r="191" customFormat="false" ht="15" hidden="false" customHeight="false" outlineLevel="0" collapsed="false">
      <c r="H191" s="28" t="str">
        <f aca="false">IF(A191="","",YEAR(A191))</f>
        <v/>
      </c>
      <c r="I191" s="28" t="str">
        <f aca="false">IF(A191="","",MONTH(A191))</f>
        <v/>
      </c>
    </row>
    <row r="192" customFormat="false" ht="15" hidden="false" customHeight="false" outlineLevel="0" collapsed="false">
      <c r="H192" s="28" t="str">
        <f aca="false">IF(A192="","",YEAR(A192))</f>
        <v/>
      </c>
      <c r="I192" s="28" t="str">
        <f aca="false">IF(A192="","",MONTH(A192))</f>
        <v/>
      </c>
    </row>
    <row r="193" customFormat="false" ht="15" hidden="false" customHeight="false" outlineLevel="0" collapsed="false">
      <c r="H193" s="28" t="str">
        <f aca="false">IF(A193="","",YEAR(A193))</f>
        <v/>
      </c>
      <c r="I193" s="28" t="str">
        <f aca="false">IF(A193="","",MONTH(A193))</f>
        <v/>
      </c>
    </row>
    <row r="194" customFormat="false" ht="15" hidden="false" customHeight="false" outlineLevel="0" collapsed="false">
      <c r="H194" s="28" t="str">
        <f aca="false">IF(A194="","",YEAR(A194))</f>
        <v/>
      </c>
      <c r="I194" s="28" t="str">
        <f aca="false">IF(A194="","",MONTH(A194))</f>
        <v/>
      </c>
    </row>
    <row r="195" customFormat="false" ht="15" hidden="false" customHeight="false" outlineLevel="0" collapsed="false">
      <c r="H195" s="28" t="str">
        <f aca="false">IF(A195="","",YEAR(A195))</f>
        <v/>
      </c>
      <c r="I195" s="28" t="str">
        <f aca="false">IF(A195="","",MONTH(A195))</f>
        <v/>
      </c>
    </row>
    <row r="196" customFormat="false" ht="15" hidden="false" customHeight="false" outlineLevel="0" collapsed="false">
      <c r="H196" s="28" t="str">
        <f aca="false">IF(A196="","",YEAR(A196))</f>
        <v/>
      </c>
      <c r="I196" s="28" t="str">
        <f aca="false">IF(A196="","",MONTH(A196))</f>
        <v/>
      </c>
    </row>
    <row r="197" customFormat="false" ht="15" hidden="false" customHeight="false" outlineLevel="0" collapsed="false">
      <c r="H197" s="28" t="str">
        <f aca="false">IF(A197="","",YEAR(A197))</f>
        <v/>
      </c>
      <c r="I197" s="28" t="str">
        <f aca="false">IF(A197="","",MONTH(A197))</f>
        <v/>
      </c>
    </row>
    <row r="198" customFormat="false" ht="15" hidden="false" customHeight="false" outlineLevel="0" collapsed="false">
      <c r="H198" s="28" t="str">
        <f aca="false">IF(A198="","",YEAR(A198))</f>
        <v/>
      </c>
      <c r="I198" s="28" t="str">
        <f aca="false">IF(A198="","",MONTH(A198))</f>
        <v/>
      </c>
    </row>
    <row r="199" customFormat="false" ht="15" hidden="false" customHeight="false" outlineLevel="0" collapsed="false">
      <c r="H199" s="28" t="str">
        <f aca="false">IF(A199="","",YEAR(A199))</f>
        <v/>
      </c>
      <c r="I199" s="28" t="str">
        <f aca="false">IF(A199="","",MONTH(A199))</f>
        <v/>
      </c>
    </row>
    <row r="200" customFormat="false" ht="15" hidden="false" customHeight="false" outlineLevel="0" collapsed="false">
      <c r="H200" s="28" t="str">
        <f aca="false">IF(A200="","",YEAR(A200))</f>
        <v/>
      </c>
      <c r="I200" s="28" t="str">
        <f aca="false">IF(A200="","",MONTH(A200))</f>
        <v/>
      </c>
    </row>
    <row r="201" customFormat="false" ht="15" hidden="false" customHeight="false" outlineLevel="0" collapsed="false">
      <c r="H201" s="28" t="str">
        <f aca="false">IF(A201="","",YEAR(A201))</f>
        <v/>
      </c>
      <c r="I201" s="28" t="str">
        <f aca="false">IF(A201="","",MONTH(A201))</f>
        <v/>
      </c>
    </row>
    <row r="202" customFormat="false" ht="15" hidden="false" customHeight="false" outlineLevel="0" collapsed="false">
      <c r="H202" s="28" t="str">
        <f aca="false">IF(A202="","",YEAR(A202))</f>
        <v/>
      </c>
      <c r="I202" s="28" t="str">
        <f aca="false">IF(A202="","",MONTH(A202))</f>
        <v/>
      </c>
    </row>
    <row r="203" customFormat="false" ht="15" hidden="false" customHeight="false" outlineLevel="0" collapsed="false">
      <c r="H203" s="28" t="str">
        <f aca="false">IF(A203="","",YEAR(A203))</f>
        <v/>
      </c>
      <c r="I203" s="28" t="str">
        <f aca="false">IF(A203="","",MONTH(A203))</f>
        <v/>
      </c>
    </row>
    <row r="204" customFormat="false" ht="15" hidden="false" customHeight="false" outlineLevel="0" collapsed="false">
      <c r="H204" s="28" t="str">
        <f aca="false">IF(A204="","",YEAR(A204))</f>
        <v/>
      </c>
      <c r="I204" s="28" t="str">
        <f aca="false">IF(A204="","",MONTH(A204))</f>
        <v/>
      </c>
    </row>
    <row r="205" customFormat="false" ht="15" hidden="false" customHeight="false" outlineLevel="0" collapsed="false">
      <c r="H205" s="28" t="str">
        <f aca="false">IF(A205="","",YEAR(A205))</f>
        <v/>
      </c>
      <c r="I205" s="28" t="str">
        <f aca="false">IF(A205="","",MONTH(A205))</f>
        <v/>
      </c>
    </row>
    <row r="206" customFormat="false" ht="15" hidden="false" customHeight="false" outlineLevel="0" collapsed="false">
      <c r="H206" s="28" t="str">
        <f aca="false">IF(A206="","",YEAR(A206))</f>
        <v/>
      </c>
      <c r="I206" s="28" t="str">
        <f aca="false">IF(A206="","",MONTH(A206))</f>
        <v/>
      </c>
    </row>
    <row r="207" customFormat="false" ht="15" hidden="false" customHeight="false" outlineLevel="0" collapsed="false">
      <c r="H207" s="28" t="str">
        <f aca="false">IF(A207="","",YEAR(A207))</f>
        <v/>
      </c>
      <c r="I207" s="28" t="str">
        <f aca="false">IF(A207="","",MONTH(A207))</f>
        <v/>
      </c>
    </row>
    <row r="208" customFormat="false" ht="15" hidden="false" customHeight="false" outlineLevel="0" collapsed="false">
      <c r="H208" s="28" t="str">
        <f aca="false">IF(A208="","",YEAR(A208))</f>
        <v/>
      </c>
      <c r="I208" s="28" t="str">
        <f aca="false">IF(A208="","",MONTH(A208))</f>
        <v/>
      </c>
    </row>
    <row r="209" customFormat="false" ht="15" hidden="false" customHeight="false" outlineLevel="0" collapsed="false">
      <c r="H209" s="28" t="str">
        <f aca="false">IF(A209="","",YEAR(A209))</f>
        <v/>
      </c>
      <c r="I209" s="28" t="str">
        <f aca="false">IF(A209="","",MONTH(A209))</f>
        <v/>
      </c>
    </row>
    <row r="210" customFormat="false" ht="15" hidden="false" customHeight="false" outlineLevel="0" collapsed="false">
      <c r="H210" s="28" t="str">
        <f aca="false">IF(A210="","",YEAR(A210))</f>
        <v/>
      </c>
      <c r="I210" s="28" t="str">
        <f aca="false">IF(A210="","",MONTH(A210))</f>
        <v/>
      </c>
    </row>
    <row r="211" customFormat="false" ht="15" hidden="false" customHeight="false" outlineLevel="0" collapsed="false">
      <c r="H211" s="28" t="str">
        <f aca="false">IF(A211="","",YEAR(A211))</f>
        <v/>
      </c>
      <c r="I211" s="28" t="str">
        <f aca="false">IF(A211="","",MONTH(A211))</f>
        <v/>
      </c>
    </row>
    <row r="212" customFormat="false" ht="15" hidden="false" customHeight="false" outlineLevel="0" collapsed="false">
      <c r="H212" s="28" t="str">
        <f aca="false">IF(A212="","",YEAR(A212))</f>
        <v/>
      </c>
      <c r="I212" s="28" t="str">
        <f aca="false">IF(A212="","",MONTH(A212))</f>
        <v/>
      </c>
    </row>
    <row r="213" customFormat="false" ht="15" hidden="false" customHeight="false" outlineLevel="0" collapsed="false">
      <c r="H213" s="28" t="str">
        <f aca="false">IF(A213="","",YEAR(A213))</f>
        <v/>
      </c>
      <c r="I213" s="28" t="str">
        <f aca="false">IF(A213="","",MONTH(A213))</f>
        <v/>
      </c>
    </row>
    <row r="214" customFormat="false" ht="15" hidden="false" customHeight="false" outlineLevel="0" collapsed="false">
      <c r="H214" s="28" t="str">
        <f aca="false">IF(A214="","",YEAR(A214))</f>
        <v/>
      </c>
      <c r="I214" s="28" t="str">
        <f aca="false">IF(A214="","",MONTH(A214))</f>
        <v/>
      </c>
    </row>
    <row r="215" customFormat="false" ht="15" hidden="false" customHeight="false" outlineLevel="0" collapsed="false">
      <c r="H215" s="28" t="str">
        <f aca="false">IF(A215="","",YEAR(A215))</f>
        <v/>
      </c>
      <c r="I215" s="28" t="str">
        <f aca="false">IF(A215="","",MONTH(A215))</f>
        <v/>
      </c>
    </row>
    <row r="216" customFormat="false" ht="15" hidden="false" customHeight="false" outlineLevel="0" collapsed="false">
      <c r="H216" s="28" t="str">
        <f aca="false">IF(A216="","",YEAR(A216))</f>
        <v/>
      </c>
      <c r="I216" s="28" t="str">
        <f aca="false">IF(A216="","",MONTH(A216))</f>
        <v/>
      </c>
    </row>
    <row r="217" customFormat="false" ht="15" hidden="false" customHeight="false" outlineLevel="0" collapsed="false">
      <c r="H217" s="28" t="str">
        <f aca="false">IF(A217="","",YEAR(A217))</f>
        <v/>
      </c>
      <c r="I217" s="28" t="str">
        <f aca="false">IF(A217="","",MONTH(A217))</f>
        <v/>
      </c>
    </row>
    <row r="218" customFormat="false" ht="15" hidden="false" customHeight="false" outlineLevel="0" collapsed="false">
      <c r="H218" s="28" t="str">
        <f aca="false">IF(A218="","",YEAR(A218))</f>
        <v/>
      </c>
      <c r="I218" s="28" t="str">
        <f aca="false">IF(A218="","",MONTH(A218))</f>
        <v/>
      </c>
    </row>
    <row r="219" customFormat="false" ht="15" hidden="false" customHeight="false" outlineLevel="0" collapsed="false">
      <c r="H219" s="28" t="str">
        <f aca="false">IF(A219="","",YEAR(A219))</f>
        <v/>
      </c>
      <c r="I219" s="28" t="str">
        <f aca="false">IF(A219="","",MONTH(A219))</f>
        <v/>
      </c>
    </row>
    <row r="220" customFormat="false" ht="15" hidden="false" customHeight="false" outlineLevel="0" collapsed="false">
      <c r="H220" s="28" t="str">
        <f aca="false">IF(A220="","",YEAR(A220))</f>
        <v/>
      </c>
      <c r="I220" s="28" t="str">
        <f aca="false">IF(A220="","",MONTH(A220))</f>
        <v/>
      </c>
    </row>
    <row r="221" customFormat="false" ht="15" hidden="false" customHeight="false" outlineLevel="0" collapsed="false">
      <c r="H221" s="28" t="str">
        <f aca="false">IF(A221="","",YEAR(A221))</f>
        <v/>
      </c>
      <c r="I221" s="28" t="str">
        <f aca="false">IF(A221="","",MONTH(A221))</f>
        <v/>
      </c>
    </row>
    <row r="222" customFormat="false" ht="15" hidden="false" customHeight="false" outlineLevel="0" collapsed="false">
      <c r="H222" s="28" t="str">
        <f aca="false">IF(A222="","",YEAR(A222))</f>
        <v/>
      </c>
      <c r="I222" s="28" t="str">
        <f aca="false">IF(A222="","",MONTH(A222))</f>
        <v/>
      </c>
    </row>
    <row r="223" customFormat="false" ht="15" hidden="false" customHeight="false" outlineLevel="0" collapsed="false">
      <c r="H223" s="28" t="str">
        <f aca="false">IF(A223="","",YEAR(A223))</f>
        <v/>
      </c>
      <c r="I223" s="28" t="str">
        <f aca="false">IF(A223="","",MONTH(A223))</f>
        <v/>
      </c>
    </row>
    <row r="224" customFormat="false" ht="15" hidden="false" customHeight="false" outlineLevel="0" collapsed="false">
      <c r="H224" s="28" t="str">
        <f aca="false">IF(A224="","",YEAR(A224))</f>
        <v/>
      </c>
      <c r="I224" s="28" t="str">
        <f aca="false">IF(A224="","",MONTH(A224))</f>
        <v/>
      </c>
    </row>
    <row r="225" customFormat="false" ht="15" hidden="false" customHeight="false" outlineLevel="0" collapsed="false">
      <c r="H225" s="28" t="str">
        <f aca="false">IF(A225="","",YEAR(A225))</f>
        <v/>
      </c>
      <c r="I225" s="28" t="str">
        <f aca="false">IF(A225="","",MONTH(A225))</f>
        <v/>
      </c>
    </row>
    <row r="226" customFormat="false" ht="15" hidden="false" customHeight="false" outlineLevel="0" collapsed="false">
      <c r="H226" s="28" t="str">
        <f aca="false">IF(A226="","",YEAR(A226))</f>
        <v/>
      </c>
      <c r="I226" s="28" t="str">
        <f aca="false">IF(A226="","",MONTH(A226))</f>
        <v/>
      </c>
    </row>
    <row r="227" customFormat="false" ht="15" hidden="false" customHeight="false" outlineLevel="0" collapsed="false">
      <c r="H227" s="28" t="str">
        <f aca="false">IF(A227="","",YEAR(A227))</f>
        <v/>
      </c>
      <c r="I227" s="28" t="str">
        <f aca="false">IF(A227="","",MONTH(A227))</f>
        <v/>
      </c>
    </row>
    <row r="228" customFormat="false" ht="15" hidden="false" customHeight="false" outlineLevel="0" collapsed="false">
      <c r="H228" s="28" t="str">
        <f aca="false">IF(A228="","",YEAR(A228))</f>
        <v/>
      </c>
      <c r="I228" s="28" t="str">
        <f aca="false">IF(A228="","",MONTH(A228))</f>
        <v/>
      </c>
    </row>
    <row r="229" customFormat="false" ht="15" hidden="false" customHeight="false" outlineLevel="0" collapsed="false">
      <c r="H229" s="28" t="str">
        <f aca="false">IF(A229="","",YEAR(A229))</f>
        <v/>
      </c>
      <c r="I229" s="28" t="str">
        <f aca="false">IF(A229="","",MONTH(A229))</f>
        <v/>
      </c>
    </row>
    <row r="230" customFormat="false" ht="15" hidden="false" customHeight="false" outlineLevel="0" collapsed="false">
      <c r="H230" s="28" t="str">
        <f aca="false">IF(A230="","",YEAR(A230))</f>
        <v/>
      </c>
      <c r="I230" s="28" t="str">
        <f aca="false">IF(A230="","",MONTH(A230))</f>
        <v/>
      </c>
    </row>
    <row r="231" customFormat="false" ht="15" hidden="false" customHeight="false" outlineLevel="0" collapsed="false">
      <c r="H231" s="28" t="str">
        <f aca="false">IF(A231="","",YEAR(A231))</f>
        <v/>
      </c>
      <c r="I231" s="28" t="str">
        <f aca="false">IF(A231="","",MONTH(A231))</f>
        <v/>
      </c>
    </row>
    <row r="232" customFormat="false" ht="15" hidden="false" customHeight="false" outlineLevel="0" collapsed="false">
      <c r="H232" s="28" t="str">
        <f aca="false">IF(A232="","",YEAR(A232))</f>
        <v/>
      </c>
      <c r="I232" s="28" t="str">
        <f aca="false">IF(A232="","",MONTH(A232))</f>
        <v/>
      </c>
    </row>
    <row r="233" customFormat="false" ht="15" hidden="false" customHeight="false" outlineLevel="0" collapsed="false">
      <c r="H233" s="28" t="str">
        <f aca="false">IF(A233="","",YEAR(A233))</f>
        <v/>
      </c>
      <c r="I233" s="28" t="str">
        <f aca="false">IF(A233="","",MONTH(A233))</f>
        <v/>
      </c>
    </row>
    <row r="234" customFormat="false" ht="15" hidden="false" customHeight="false" outlineLevel="0" collapsed="false">
      <c r="H234" s="28" t="str">
        <f aca="false">IF(A234="","",YEAR(A234))</f>
        <v/>
      </c>
      <c r="I234" s="28" t="str">
        <f aca="false">IF(A234="","",MONTH(A234))</f>
        <v/>
      </c>
    </row>
    <row r="235" customFormat="false" ht="15" hidden="false" customHeight="false" outlineLevel="0" collapsed="false">
      <c r="H235" s="28" t="str">
        <f aca="false">IF(A235="","",YEAR(A235))</f>
        <v/>
      </c>
      <c r="I235" s="28" t="str">
        <f aca="false">IF(A235="","",MONTH(A235))</f>
        <v/>
      </c>
    </row>
    <row r="236" customFormat="false" ht="15" hidden="false" customHeight="false" outlineLevel="0" collapsed="false">
      <c r="H236" s="28" t="str">
        <f aca="false">IF(A236="","",YEAR(A236))</f>
        <v/>
      </c>
      <c r="I236" s="28" t="str">
        <f aca="false">IF(A236="","",MONTH(A236))</f>
        <v/>
      </c>
    </row>
    <row r="237" customFormat="false" ht="15" hidden="false" customHeight="false" outlineLevel="0" collapsed="false">
      <c r="H237" s="28" t="str">
        <f aca="false">IF(A237="","",YEAR(A237))</f>
        <v/>
      </c>
      <c r="I237" s="28" t="str">
        <f aca="false">IF(A237="","",MONTH(A237))</f>
        <v/>
      </c>
    </row>
    <row r="238" customFormat="false" ht="15" hidden="false" customHeight="false" outlineLevel="0" collapsed="false">
      <c r="H238" s="28" t="str">
        <f aca="false">IF(A238="","",YEAR(A238))</f>
        <v/>
      </c>
      <c r="I238" s="28" t="str">
        <f aca="false">IF(A238="","",MONTH(A238))</f>
        <v/>
      </c>
    </row>
    <row r="239" customFormat="false" ht="15" hidden="false" customHeight="false" outlineLevel="0" collapsed="false">
      <c r="H239" s="28" t="str">
        <f aca="false">IF(A239="","",YEAR(A239))</f>
        <v/>
      </c>
      <c r="I239" s="28" t="str">
        <f aca="false">IF(A239="","",MONTH(A239))</f>
        <v/>
      </c>
    </row>
    <row r="240" customFormat="false" ht="15" hidden="false" customHeight="false" outlineLevel="0" collapsed="false">
      <c r="H240" s="28" t="str">
        <f aca="false">IF(A240="","",YEAR(A240))</f>
        <v/>
      </c>
      <c r="I240" s="28" t="str">
        <f aca="false">IF(A240="","",MONTH(A240))</f>
        <v/>
      </c>
    </row>
    <row r="241" customFormat="false" ht="15" hidden="false" customHeight="false" outlineLevel="0" collapsed="false">
      <c r="H241" s="28" t="str">
        <f aca="false">IF(A241="","",YEAR(A241))</f>
        <v/>
      </c>
      <c r="I241" s="28" t="str">
        <f aca="false">IF(A241="","",MONTH(A241))</f>
        <v/>
      </c>
    </row>
    <row r="242" customFormat="false" ht="15" hidden="false" customHeight="false" outlineLevel="0" collapsed="false">
      <c r="H242" s="28" t="str">
        <f aca="false">IF(A242="","",YEAR(A242))</f>
        <v/>
      </c>
      <c r="I242" s="28" t="str">
        <f aca="false">IF(A242="","",MONTH(A242))</f>
        <v/>
      </c>
    </row>
    <row r="243" customFormat="false" ht="15" hidden="false" customHeight="false" outlineLevel="0" collapsed="false">
      <c r="H243" s="28" t="str">
        <f aca="false">IF(A243="","",YEAR(A243))</f>
        <v/>
      </c>
      <c r="I243" s="28" t="str">
        <f aca="false">IF(A243="","",MONTH(A243))</f>
        <v/>
      </c>
    </row>
    <row r="244" customFormat="false" ht="15" hidden="false" customHeight="false" outlineLevel="0" collapsed="false">
      <c r="H244" s="28" t="str">
        <f aca="false">IF(A244="","",YEAR(A244))</f>
        <v/>
      </c>
      <c r="I244" s="28" t="str">
        <f aca="false">IF(A244="","",MONTH(A244))</f>
        <v/>
      </c>
    </row>
    <row r="245" customFormat="false" ht="15" hidden="false" customHeight="false" outlineLevel="0" collapsed="false">
      <c r="H245" s="28" t="str">
        <f aca="false">IF(A245="","",YEAR(A245))</f>
        <v/>
      </c>
      <c r="I245" s="28" t="str">
        <f aca="false">IF(A245="","",MONTH(A245))</f>
        <v/>
      </c>
    </row>
    <row r="246" customFormat="false" ht="15" hidden="false" customHeight="false" outlineLevel="0" collapsed="false">
      <c r="H246" s="28" t="str">
        <f aca="false">IF(A246="","",YEAR(A246))</f>
        <v/>
      </c>
      <c r="I246" s="28" t="str">
        <f aca="false">IF(A246="","",MONTH(A246))</f>
        <v/>
      </c>
    </row>
    <row r="247" customFormat="false" ht="15" hidden="false" customHeight="false" outlineLevel="0" collapsed="false">
      <c r="H247" s="28" t="str">
        <f aca="false">IF(A247="","",YEAR(A247))</f>
        <v/>
      </c>
      <c r="I247" s="28" t="str">
        <f aca="false">IF(A247="","",MONTH(A247))</f>
        <v/>
      </c>
    </row>
    <row r="248" customFormat="false" ht="15" hidden="false" customHeight="false" outlineLevel="0" collapsed="false">
      <c r="H248" s="28" t="str">
        <f aca="false">IF(A248="","",YEAR(A248))</f>
        <v/>
      </c>
      <c r="I248" s="28" t="str">
        <f aca="false">IF(A248="","",MONTH(A248))</f>
        <v/>
      </c>
    </row>
    <row r="249" customFormat="false" ht="15" hidden="false" customHeight="false" outlineLevel="0" collapsed="false">
      <c r="H249" s="28" t="str">
        <f aca="false">IF(A249="","",YEAR(A249))</f>
        <v/>
      </c>
      <c r="I249" s="28" t="str">
        <f aca="false">IF(A249="","",MONTH(A249))</f>
        <v/>
      </c>
    </row>
    <row r="250" customFormat="false" ht="15" hidden="false" customHeight="false" outlineLevel="0" collapsed="false">
      <c r="H250" s="28" t="str">
        <f aca="false">IF(A250="","",YEAR(A250))</f>
        <v/>
      </c>
      <c r="I250" s="28" t="str">
        <f aca="false">IF(A250="","",MONTH(A250))</f>
        <v/>
      </c>
    </row>
    <row r="251" customFormat="false" ht="15" hidden="false" customHeight="false" outlineLevel="0" collapsed="false">
      <c r="H251" s="28" t="str">
        <f aca="false">IF(A251="","",YEAR(A251))</f>
        <v/>
      </c>
      <c r="I251" s="28" t="str">
        <f aca="false">IF(A251="","",MONTH(A251))</f>
        <v/>
      </c>
    </row>
    <row r="252" customFormat="false" ht="15" hidden="false" customHeight="false" outlineLevel="0" collapsed="false">
      <c r="H252" s="28" t="str">
        <f aca="false">IF(A252="","",YEAR(A252))</f>
        <v/>
      </c>
      <c r="I252" s="28" t="str">
        <f aca="false">IF(A252="","",MONTH(A252))</f>
        <v/>
      </c>
    </row>
    <row r="253" customFormat="false" ht="15" hidden="false" customHeight="false" outlineLevel="0" collapsed="false">
      <c r="H253" s="28" t="str">
        <f aca="false">IF(A253="","",YEAR(A253))</f>
        <v/>
      </c>
      <c r="I253" s="28" t="str">
        <f aca="false">IF(A253="","",MONTH(A253))</f>
        <v/>
      </c>
    </row>
    <row r="254" customFormat="false" ht="15" hidden="false" customHeight="false" outlineLevel="0" collapsed="false">
      <c r="H254" s="28" t="str">
        <f aca="false">IF(A254="","",YEAR(A254))</f>
        <v/>
      </c>
      <c r="I254" s="28" t="str">
        <f aca="false">IF(A254="","",MONTH(A254))</f>
        <v/>
      </c>
    </row>
    <row r="255" customFormat="false" ht="15" hidden="false" customHeight="false" outlineLevel="0" collapsed="false">
      <c r="H255" s="28" t="str">
        <f aca="false">IF(A255="","",YEAR(A255))</f>
        <v/>
      </c>
      <c r="I255" s="28" t="str">
        <f aca="false">IF(A255="","",MONTH(A255))</f>
        <v/>
      </c>
    </row>
    <row r="256" customFormat="false" ht="15" hidden="false" customHeight="false" outlineLevel="0" collapsed="false">
      <c r="H256" s="28" t="str">
        <f aca="false">IF(A256="","",YEAR(A256))</f>
        <v/>
      </c>
      <c r="I256" s="28" t="str">
        <f aca="false">IF(A256="","",MONTH(A256))</f>
        <v/>
      </c>
    </row>
    <row r="257" customFormat="false" ht="15" hidden="false" customHeight="false" outlineLevel="0" collapsed="false">
      <c r="H257" s="28" t="str">
        <f aca="false">IF(A257="","",YEAR(A257))</f>
        <v/>
      </c>
      <c r="I257" s="28" t="str">
        <f aca="false">IF(A257="","",MONTH(A257))</f>
        <v/>
      </c>
    </row>
    <row r="258" customFormat="false" ht="15" hidden="false" customHeight="false" outlineLevel="0" collapsed="false">
      <c r="H258" s="28" t="str">
        <f aca="false">IF(A258="","",YEAR(A258))</f>
        <v/>
      </c>
      <c r="I258" s="28" t="str">
        <f aca="false">IF(A258="","",MONTH(A258))</f>
        <v/>
      </c>
    </row>
    <row r="259" customFormat="false" ht="15" hidden="false" customHeight="false" outlineLevel="0" collapsed="false">
      <c r="H259" s="28" t="str">
        <f aca="false">IF(A259="","",YEAR(A259))</f>
        <v/>
      </c>
      <c r="I259" s="28" t="str">
        <f aca="false">IF(A259="","",MONTH(A259))</f>
        <v/>
      </c>
    </row>
    <row r="260" customFormat="false" ht="15" hidden="false" customHeight="false" outlineLevel="0" collapsed="false">
      <c r="H260" s="28" t="str">
        <f aca="false">IF(A260="","",YEAR(A260))</f>
        <v/>
      </c>
      <c r="I260" s="28" t="str">
        <f aca="false">IF(A260="","",MONTH(A260))</f>
        <v/>
      </c>
    </row>
    <row r="261" customFormat="false" ht="15" hidden="false" customHeight="false" outlineLevel="0" collapsed="false">
      <c r="H261" s="28" t="str">
        <f aca="false">IF(A261="","",YEAR(A261))</f>
        <v/>
      </c>
      <c r="I261" s="28" t="str">
        <f aca="false">IF(A261="","",MONTH(A261))</f>
        <v/>
      </c>
    </row>
    <row r="262" customFormat="false" ht="15" hidden="false" customHeight="false" outlineLevel="0" collapsed="false">
      <c r="H262" s="28" t="str">
        <f aca="false">IF(A262="","",YEAR(A262))</f>
        <v/>
      </c>
      <c r="I262" s="28" t="str">
        <f aca="false">IF(A262="","",MONTH(A262))</f>
        <v/>
      </c>
    </row>
    <row r="263" customFormat="false" ht="15" hidden="false" customHeight="false" outlineLevel="0" collapsed="false">
      <c r="H263" s="28" t="str">
        <f aca="false">IF(A263="","",YEAR(A263))</f>
        <v/>
      </c>
      <c r="I263" s="28" t="str">
        <f aca="false">IF(A263="","",MONTH(A263))</f>
        <v/>
      </c>
    </row>
    <row r="264" customFormat="false" ht="15" hidden="false" customHeight="false" outlineLevel="0" collapsed="false">
      <c r="H264" s="28" t="str">
        <f aca="false">IF(A264="","",YEAR(A264))</f>
        <v/>
      </c>
      <c r="I264" s="28" t="str">
        <f aca="false">IF(A264="","",MONTH(A264))</f>
        <v/>
      </c>
    </row>
    <row r="265" customFormat="false" ht="15" hidden="false" customHeight="false" outlineLevel="0" collapsed="false">
      <c r="H265" s="28" t="str">
        <f aca="false">IF(A265="","",YEAR(A265))</f>
        <v/>
      </c>
      <c r="I265" s="28" t="str">
        <f aca="false">IF(A265="","",MONTH(A265))</f>
        <v/>
      </c>
    </row>
    <row r="266" customFormat="false" ht="15" hidden="false" customHeight="false" outlineLevel="0" collapsed="false">
      <c r="H266" s="28" t="str">
        <f aca="false">IF(A266="","",YEAR(A266))</f>
        <v/>
      </c>
      <c r="I266" s="28" t="str">
        <f aca="false">IF(A266="","",MONTH(A266))</f>
        <v/>
      </c>
    </row>
    <row r="267" customFormat="false" ht="15" hidden="false" customHeight="false" outlineLevel="0" collapsed="false">
      <c r="H267" s="28" t="str">
        <f aca="false">IF(A267="","",YEAR(A267))</f>
        <v/>
      </c>
      <c r="I267" s="28" t="str">
        <f aca="false">IF(A267="","",MONTH(A267))</f>
        <v/>
      </c>
    </row>
    <row r="268" customFormat="false" ht="15" hidden="false" customHeight="false" outlineLevel="0" collapsed="false">
      <c r="H268" s="28" t="str">
        <f aca="false">IF(A268="","",YEAR(A268))</f>
        <v/>
      </c>
      <c r="I268" s="28" t="str">
        <f aca="false">IF(A268="","",MONTH(A268))</f>
        <v/>
      </c>
    </row>
    <row r="269" customFormat="false" ht="15" hidden="false" customHeight="false" outlineLevel="0" collapsed="false">
      <c r="H269" s="28" t="str">
        <f aca="false">IF(A269="","",YEAR(A269))</f>
        <v/>
      </c>
      <c r="I269" s="28" t="str">
        <f aca="false">IF(A269="","",MONTH(A269))</f>
        <v/>
      </c>
    </row>
    <row r="270" customFormat="false" ht="15" hidden="false" customHeight="false" outlineLevel="0" collapsed="false">
      <c r="H270" s="28" t="str">
        <f aca="false">IF(A270="","",YEAR(A270))</f>
        <v/>
      </c>
      <c r="I270" s="28" t="str">
        <f aca="false">IF(A270="","",MONTH(A270))</f>
        <v/>
      </c>
    </row>
    <row r="271" customFormat="false" ht="15" hidden="false" customHeight="false" outlineLevel="0" collapsed="false">
      <c r="H271" s="28" t="str">
        <f aca="false">IF(A271="","",YEAR(A271))</f>
        <v/>
      </c>
      <c r="I271" s="28" t="str">
        <f aca="false">IF(A271="","",MONTH(A271))</f>
        <v/>
      </c>
    </row>
    <row r="272" customFormat="false" ht="15" hidden="false" customHeight="false" outlineLevel="0" collapsed="false">
      <c r="H272" s="28" t="str">
        <f aca="false">IF(A272="","",YEAR(A272))</f>
        <v/>
      </c>
      <c r="I272" s="28" t="str">
        <f aca="false">IF(A272="","",MONTH(A272))</f>
        <v/>
      </c>
    </row>
    <row r="273" customFormat="false" ht="15" hidden="false" customHeight="false" outlineLevel="0" collapsed="false">
      <c r="H273" s="28" t="str">
        <f aca="false">IF(A273="","",YEAR(A273))</f>
        <v/>
      </c>
      <c r="I273" s="28" t="str">
        <f aca="false">IF(A273="","",MONTH(A273))</f>
        <v/>
      </c>
    </row>
    <row r="274" customFormat="false" ht="15" hidden="false" customHeight="false" outlineLevel="0" collapsed="false">
      <c r="H274" s="28" t="str">
        <f aca="false">IF(A274="","",YEAR(A274))</f>
        <v/>
      </c>
      <c r="I274" s="28" t="str">
        <f aca="false">IF(A274="","",MONTH(A274))</f>
        <v/>
      </c>
    </row>
    <row r="275" customFormat="false" ht="15" hidden="false" customHeight="false" outlineLevel="0" collapsed="false">
      <c r="H275" s="28" t="str">
        <f aca="false">IF(A275="","",YEAR(A275))</f>
        <v/>
      </c>
      <c r="I275" s="28" t="str">
        <f aca="false">IF(A275="","",MONTH(A275))</f>
        <v/>
      </c>
    </row>
    <row r="276" customFormat="false" ht="15" hidden="false" customHeight="false" outlineLevel="0" collapsed="false">
      <c r="H276" s="28" t="str">
        <f aca="false">IF(A276="","",YEAR(A276))</f>
        <v/>
      </c>
      <c r="I276" s="28" t="str">
        <f aca="false">IF(A276="","",MONTH(A276))</f>
        <v/>
      </c>
    </row>
    <row r="277" customFormat="false" ht="15" hidden="false" customHeight="false" outlineLevel="0" collapsed="false">
      <c r="H277" s="28" t="str">
        <f aca="false">IF(A277="","",YEAR(A277))</f>
        <v/>
      </c>
      <c r="I277" s="28" t="str">
        <f aca="false">IF(A277="","",MONTH(A277))</f>
        <v/>
      </c>
    </row>
    <row r="278" customFormat="false" ht="15" hidden="false" customHeight="false" outlineLevel="0" collapsed="false">
      <c r="H278" s="28" t="str">
        <f aca="false">IF(A278="","",YEAR(A278))</f>
        <v/>
      </c>
      <c r="I278" s="28" t="str">
        <f aca="false">IF(A278="","",MONTH(A278))</f>
        <v/>
      </c>
    </row>
    <row r="279" customFormat="false" ht="15" hidden="false" customHeight="false" outlineLevel="0" collapsed="false">
      <c r="H279" s="28" t="str">
        <f aca="false">IF(A279="","",YEAR(A279))</f>
        <v/>
      </c>
      <c r="I279" s="28" t="str">
        <f aca="false">IF(A279="","",MONTH(A279))</f>
        <v/>
      </c>
    </row>
    <row r="280" customFormat="false" ht="15" hidden="false" customHeight="false" outlineLevel="0" collapsed="false">
      <c r="H280" s="28" t="str">
        <f aca="false">IF(A280="","",YEAR(A280))</f>
        <v/>
      </c>
      <c r="I280" s="28" t="str">
        <f aca="false">IF(A280="","",MONTH(A280))</f>
        <v/>
      </c>
    </row>
    <row r="281" customFormat="false" ht="15" hidden="false" customHeight="false" outlineLevel="0" collapsed="false">
      <c r="H281" s="28" t="str">
        <f aca="false">IF(A281="","",YEAR(A281))</f>
        <v/>
      </c>
      <c r="I281" s="28" t="str">
        <f aca="false">IF(A281="","",MONTH(A281))</f>
        <v/>
      </c>
    </row>
    <row r="282" customFormat="false" ht="15" hidden="false" customHeight="false" outlineLevel="0" collapsed="false">
      <c r="H282" s="28" t="str">
        <f aca="false">IF(A282="","",YEAR(A282))</f>
        <v/>
      </c>
      <c r="I282" s="28" t="str">
        <f aca="false">IF(A282="","",MONTH(A282))</f>
        <v/>
      </c>
    </row>
    <row r="283" customFormat="false" ht="15" hidden="false" customHeight="false" outlineLevel="0" collapsed="false">
      <c r="H283" s="28" t="str">
        <f aca="false">IF(A283="","",YEAR(A283))</f>
        <v/>
      </c>
      <c r="I283" s="28" t="str">
        <f aca="false">IF(A283="","",MONTH(A283))</f>
        <v/>
      </c>
    </row>
    <row r="284" customFormat="false" ht="15" hidden="false" customHeight="false" outlineLevel="0" collapsed="false">
      <c r="H284" s="28" t="str">
        <f aca="false">IF(A284="","",YEAR(A284))</f>
        <v/>
      </c>
      <c r="I284" s="28" t="str">
        <f aca="false">IF(A284="","",MONTH(A284))</f>
        <v/>
      </c>
    </row>
    <row r="285" customFormat="false" ht="15" hidden="false" customHeight="false" outlineLevel="0" collapsed="false">
      <c r="H285" s="28" t="str">
        <f aca="false">IF(A285="","",YEAR(A285))</f>
        <v/>
      </c>
      <c r="I285" s="28" t="str">
        <f aca="false">IF(A285="","",MONTH(A285))</f>
        <v/>
      </c>
    </row>
    <row r="286" customFormat="false" ht="15" hidden="false" customHeight="false" outlineLevel="0" collapsed="false">
      <c r="H286" s="28" t="str">
        <f aca="false">IF(A286="","",YEAR(A286))</f>
        <v/>
      </c>
      <c r="I286" s="28" t="str">
        <f aca="false">IF(A286="","",MONTH(A286))</f>
        <v/>
      </c>
    </row>
    <row r="287" customFormat="false" ht="15" hidden="false" customHeight="false" outlineLevel="0" collapsed="false">
      <c r="H287" s="28" t="str">
        <f aca="false">IF(A287="","",YEAR(A287))</f>
        <v/>
      </c>
      <c r="I287" s="28" t="str">
        <f aca="false">IF(A287="","",MONTH(A287))</f>
        <v/>
      </c>
    </row>
    <row r="288" customFormat="false" ht="15" hidden="false" customHeight="false" outlineLevel="0" collapsed="false">
      <c r="H288" s="28" t="str">
        <f aca="false">IF(A288="","",YEAR(A288))</f>
        <v/>
      </c>
      <c r="I288" s="28" t="str">
        <f aca="false">IF(A288="","",MONTH(A288))</f>
        <v/>
      </c>
    </row>
    <row r="289" customFormat="false" ht="15" hidden="false" customHeight="false" outlineLevel="0" collapsed="false">
      <c r="H289" s="28" t="str">
        <f aca="false">IF(A289="","",YEAR(A289))</f>
        <v/>
      </c>
      <c r="I289" s="28" t="str">
        <f aca="false">IF(A289="","",MONTH(A289))</f>
        <v/>
      </c>
    </row>
    <row r="290" customFormat="false" ht="15" hidden="false" customHeight="false" outlineLevel="0" collapsed="false">
      <c r="H290" s="28" t="str">
        <f aca="false">IF(A290="","",YEAR(A290))</f>
        <v/>
      </c>
      <c r="I290" s="28" t="str">
        <f aca="false">IF(A290="","",MONTH(A290))</f>
        <v/>
      </c>
    </row>
    <row r="291" customFormat="false" ht="15" hidden="false" customHeight="false" outlineLevel="0" collapsed="false">
      <c r="H291" s="28" t="str">
        <f aca="false">IF(A291="","",YEAR(A291))</f>
        <v/>
      </c>
      <c r="I291" s="28" t="str">
        <f aca="false">IF(A291="","",MONTH(A291))</f>
        <v/>
      </c>
    </row>
    <row r="292" customFormat="false" ht="15" hidden="false" customHeight="false" outlineLevel="0" collapsed="false">
      <c r="H292" s="28" t="str">
        <f aca="false">IF(A292="","",YEAR(A292))</f>
        <v/>
      </c>
      <c r="I292" s="28" t="str">
        <f aca="false">IF(A292="","",MONTH(A292))</f>
        <v/>
      </c>
    </row>
    <row r="293" customFormat="false" ht="15" hidden="false" customHeight="false" outlineLevel="0" collapsed="false">
      <c r="H293" s="28" t="str">
        <f aca="false">IF(A293="","",YEAR(A293))</f>
        <v/>
      </c>
      <c r="I293" s="28" t="str">
        <f aca="false">IF(A293="","",MONTH(A293))</f>
        <v/>
      </c>
    </row>
    <row r="294" customFormat="false" ht="15" hidden="false" customHeight="false" outlineLevel="0" collapsed="false">
      <c r="H294" s="28" t="str">
        <f aca="false">IF(A294="","",YEAR(A294))</f>
        <v/>
      </c>
      <c r="I294" s="28" t="str">
        <f aca="false">IF(A294="","",MONTH(A294))</f>
        <v/>
      </c>
    </row>
    <row r="295" customFormat="false" ht="15" hidden="false" customHeight="false" outlineLevel="0" collapsed="false">
      <c r="H295" s="28" t="str">
        <f aca="false">IF(A295="","",YEAR(A295))</f>
        <v/>
      </c>
      <c r="I295" s="28" t="str">
        <f aca="false">IF(A295="","",MONTH(A295))</f>
        <v/>
      </c>
    </row>
    <row r="296" customFormat="false" ht="15" hidden="false" customHeight="false" outlineLevel="0" collapsed="false">
      <c r="H296" s="28" t="str">
        <f aca="false">IF(A296="","",YEAR(A296))</f>
        <v/>
      </c>
      <c r="I296" s="28" t="str">
        <f aca="false">IF(A296="","",MONTH(A296))</f>
        <v/>
      </c>
    </row>
    <row r="297" customFormat="false" ht="15" hidden="false" customHeight="false" outlineLevel="0" collapsed="false">
      <c r="H297" s="28" t="str">
        <f aca="false">IF(A297="","",YEAR(A297))</f>
        <v/>
      </c>
      <c r="I297" s="28" t="str">
        <f aca="false">IF(A297="","",MONTH(A297))</f>
        <v/>
      </c>
    </row>
    <row r="298" customFormat="false" ht="15" hidden="false" customHeight="false" outlineLevel="0" collapsed="false">
      <c r="H298" s="28" t="str">
        <f aca="false">IF(A298="","",YEAR(A298))</f>
        <v/>
      </c>
      <c r="I298" s="28" t="str">
        <f aca="false">IF(A298="","",MONTH(A298))</f>
        <v/>
      </c>
    </row>
    <row r="299" customFormat="false" ht="15" hidden="false" customHeight="false" outlineLevel="0" collapsed="false">
      <c r="H299" s="28" t="str">
        <f aca="false">IF(A299="","",YEAR(A299))</f>
        <v/>
      </c>
      <c r="I299" s="28" t="str">
        <f aca="false">IF(A299="","",MONTH(A299))</f>
        <v/>
      </c>
    </row>
    <row r="300" customFormat="false" ht="15" hidden="false" customHeight="false" outlineLevel="0" collapsed="false">
      <c r="H300" s="28" t="str">
        <f aca="false">IF(A300="","",YEAR(A300))</f>
        <v/>
      </c>
      <c r="I300" s="28" t="str">
        <f aca="false">IF(A300="","",MONTH(A300))</f>
        <v/>
      </c>
    </row>
    <row r="301" customFormat="false" ht="15" hidden="false" customHeight="false" outlineLevel="0" collapsed="false">
      <c r="H301" s="28" t="str">
        <f aca="false">IF(A301="","",YEAR(A301))</f>
        <v/>
      </c>
      <c r="I301" s="28" t="str">
        <f aca="false">IF(A301="","",MONTH(A301))</f>
        <v/>
      </c>
    </row>
    <row r="302" customFormat="false" ht="15" hidden="false" customHeight="false" outlineLevel="0" collapsed="false">
      <c r="H302" s="28" t="str">
        <f aca="false">IF(A302="","",YEAR(A302))</f>
        <v/>
      </c>
      <c r="I302" s="28" t="str">
        <f aca="false">IF(A302="","",MONTH(A302))</f>
        <v/>
      </c>
    </row>
    <row r="303" customFormat="false" ht="15" hidden="false" customHeight="false" outlineLevel="0" collapsed="false">
      <c r="H303" s="28" t="str">
        <f aca="false">IF(A303="","",YEAR(A303))</f>
        <v/>
      </c>
      <c r="I303" s="28" t="str">
        <f aca="false">IF(A303="","",MONTH(A303))</f>
        <v/>
      </c>
    </row>
    <row r="304" customFormat="false" ht="15" hidden="false" customHeight="false" outlineLevel="0" collapsed="false">
      <c r="H304" s="28" t="str">
        <f aca="false">IF(A304="","",YEAR(A304))</f>
        <v/>
      </c>
      <c r="I304" s="28" t="str">
        <f aca="false">IF(A304="","",MONTH(A304))</f>
        <v/>
      </c>
    </row>
    <row r="305" customFormat="false" ht="15" hidden="false" customHeight="false" outlineLevel="0" collapsed="false">
      <c r="H305" s="28" t="str">
        <f aca="false">IF(A305="","",YEAR(A305))</f>
        <v/>
      </c>
      <c r="I305" s="28" t="str">
        <f aca="false">IF(A305="","",MONTH(A305))</f>
        <v/>
      </c>
    </row>
    <row r="306" customFormat="false" ht="15" hidden="false" customHeight="false" outlineLevel="0" collapsed="false">
      <c r="H306" s="28" t="str">
        <f aca="false">IF(A306="","",YEAR(A306))</f>
        <v/>
      </c>
      <c r="I306" s="28" t="str">
        <f aca="false">IF(A306="","",MONTH(A306))</f>
        <v/>
      </c>
    </row>
    <row r="307" customFormat="false" ht="15" hidden="false" customHeight="false" outlineLevel="0" collapsed="false">
      <c r="H307" s="28" t="str">
        <f aca="false">IF(A307="","",YEAR(A307))</f>
        <v/>
      </c>
      <c r="I307" s="28" t="str">
        <f aca="false">IF(A307="","",MONTH(A307))</f>
        <v/>
      </c>
    </row>
    <row r="308" customFormat="false" ht="15" hidden="false" customHeight="false" outlineLevel="0" collapsed="false">
      <c r="H308" s="28" t="str">
        <f aca="false">IF(A308="","",YEAR(A308))</f>
        <v/>
      </c>
      <c r="I308" s="28" t="str">
        <f aca="false">IF(A308="","",MONTH(A308))</f>
        <v/>
      </c>
    </row>
    <row r="309" customFormat="false" ht="15" hidden="false" customHeight="false" outlineLevel="0" collapsed="false">
      <c r="H309" s="28" t="str">
        <f aca="false">IF(A309="","",YEAR(A309))</f>
        <v/>
      </c>
      <c r="I309" s="28" t="str">
        <f aca="false">IF(A309="","",MONTH(A309))</f>
        <v/>
      </c>
    </row>
    <row r="310" customFormat="false" ht="15" hidden="false" customHeight="false" outlineLevel="0" collapsed="false">
      <c r="H310" s="28" t="str">
        <f aca="false">IF(A310="","",YEAR(A310))</f>
        <v/>
      </c>
      <c r="I310" s="28" t="str">
        <f aca="false">IF(A310="","",MONTH(A310))</f>
        <v/>
      </c>
    </row>
    <row r="311" customFormat="false" ht="15" hidden="false" customHeight="false" outlineLevel="0" collapsed="false">
      <c r="H311" s="28" t="str">
        <f aca="false">IF(A311="","",YEAR(A311))</f>
        <v/>
      </c>
      <c r="I311" s="28" t="str">
        <f aca="false">IF(A311="","",MONTH(A311))</f>
        <v/>
      </c>
    </row>
    <row r="312" customFormat="false" ht="15" hidden="false" customHeight="false" outlineLevel="0" collapsed="false">
      <c r="H312" s="28" t="str">
        <f aca="false">IF(A312="","",YEAR(A312))</f>
        <v/>
      </c>
      <c r="I312" s="28" t="str">
        <f aca="false">IF(A312="","",MONTH(A312))</f>
        <v/>
      </c>
    </row>
    <row r="313" customFormat="false" ht="15" hidden="false" customHeight="false" outlineLevel="0" collapsed="false">
      <c r="H313" s="28" t="str">
        <f aca="false">IF(A313="","",YEAR(A313))</f>
        <v/>
      </c>
      <c r="I313" s="28" t="str">
        <f aca="false">IF(A313="","",MONTH(A313))</f>
        <v/>
      </c>
    </row>
    <row r="314" customFormat="false" ht="15" hidden="false" customHeight="false" outlineLevel="0" collapsed="false">
      <c r="H314" s="28" t="str">
        <f aca="false">IF(A314="","",YEAR(A314))</f>
        <v/>
      </c>
      <c r="I314" s="28" t="str">
        <f aca="false">IF(A314="","",MONTH(A314))</f>
        <v/>
      </c>
    </row>
    <row r="315" customFormat="false" ht="15" hidden="false" customHeight="false" outlineLevel="0" collapsed="false">
      <c r="H315" s="28" t="str">
        <f aca="false">IF(A315="","",YEAR(A315))</f>
        <v/>
      </c>
      <c r="I315" s="28" t="str">
        <f aca="false">IF(A315="","",MONTH(A315))</f>
        <v/>
      </c>
    </row>
    <row r="316" customFormat="false" ht="15" hidden="false" customHeight="false" outlineLevel="0" collapsed="false">
      <c r="H316" s="28" t="str">
        <f aca="false">IF(A316="","",YEAR(A316))</f>
        <v/>
      </c>
      <c r="I316" s="28" t="str">
        <f aca="false">IF(A316="","",MONTH(A316))</f>
        <v/>
      </c>
    </row>
    <row r="317" customFormat="false" ht="15" hidden="false" customHeight="false" outlineLevel="0" collapsed="false">
      <c r="H317" s="28" t="str">
        <f aca="false">IF(A317="","",YEAR(A317))</f>
        <v/>
      </c>
      <c r="I317" s="28" t="str">
        <f aca="false">IF(A317="","",MONTH(A317))</f>
        <v/>
      </c>
    </row>
    <row r="318" customFormat="false" ht="15" hidden="false" customHeight="false" outlineLevel="0" collapsed="false">
      <c r="H318" s="28" t="str">
        <f aca="false">IF(A318="","",YEAR(A318))</f>
        <v/>
      </c>
      <c r="I318" s="28" t="str">
        <f aca="false">IF(A318="","",MONTH(A318))</f>
        <v/>
      </c>
    </row>
    <row r="319" customFormat="false" ht="15" hidden="false" customHeight="false" outlineLevel="0" collapsed="false">
      <c r="H319" s="28" t="str">
        <f aca="false">IF(A319="","",YEAR(A319))</f>
        <v/>
      </c>
      <c r="I319" s="28" t="str">
        <f aca="false">IF(A319="","",MONTH(A319))</f>
        <v/>
      </c>
    </row>
    <row r="320" customFormat="false" ht="15" hidden="false" customHeight="false" outlineLevel="0" collapsed="false">
      <c r="H320" s="28" t="str">
        <f aca="false">IF(A320="","",YEAR(A320))</f>
        <v/>
      </c>
      <c r="I320" s="28" t="str">
        <f aca="false">IF(A320="","",MONTH(A320))</f>
        <v/>
      </c>
    </row>
    <row r="321" customFormat="false" ht="15" hidden="false" customHeight="false" outlineLevel="0" collapsed="false">
      <c r="H321" s="28" t="str">
        <f aca="false">IF(A321="","",YEAR(A321))</f>
        <v/>
      </c>
      <c r="I321" s="28" t="str">
        <f aca="false">IF(A321="","",MONTH(A321))</f>
        <v/>
      </c>
    </row>
    <row r="322" customFormat="false" ht="15" hidden="false" customHeight="false" outlineLevel="0" collapsed="false">
      <c r="H322" s="28" t="str">
        <f aca="false">IF(A322="","",YEAR(A322))</f>
        <v/>
      </c>
      <c r="I322" s="28" t="str">
        <f aca="false">IF(A322="","",MONTH(A322))</f>
        <v/>
      </c>
    </row>
    <row r="323" customFormat="false" ht="15" hidden="false" customHeight="false" outlineLevel="0" collapsed="false">
      <c r="H323" s="28" t="str">
        <f aca="false">IF(A323="","",YEAR(A323))</f>
        <v/>
      </c>
      <c r="I323" s="28" t="str">
        <f aca="false">IF(A323="","",MONTH(A323))</f>
        <v/>
      </c>
    </row>
    <row r="324" customFormat="false" ht="15" hidden="false" customHeight="false" outlineLevel="0" collapsed="false">
      <c r="H324" s="28" t="str">
        <f aca="false">IF(A324="","",YEAR(A324))</f>
        <v/>
      </c>
      <c r="I324" s="28" t="str">
        <f aca="false">IF(A324="","",MONTH(A324))</f>
        <v/>
      </c>
    </row>
    <row r="325" customFormat="false" ht="15" hidden="false" customHeight="false" outlineLevel="0" collapsed="false">
      <c r="H325" s="28" t="str">
        <f aca="false">IF(A325="","",YEAR(A325))</f>
        <v/>
      </c>
      <c r="I325" s="28" t="str">
        <f aca="false">IF(A325="","",MONTH(A325))</f>
        <v/>
      </c>
    </row>
    <row r="326" customFormat="false" ht="15" hidden="false" customHeight="false" outlineLevel="0" collapsed="false">
      <c r="H326" s="28" t="str">
        <f aca="false">IF(A326="","",YEAR(A326))</f>
        <v/>
      </c>
      <c r="I326" s="28" t="str">
        <f aca="false">IF(A326="","",MONTH(A326))</f>
        <v/>
      </c>
    </row>
    <row r="327" customFormat="false" ht="15" hidden="false" customHeight="false" outlineLevel="0" collapsed="false">
      <c r="H327" s="28" t="str">
        <f aca="false">IF(A327="","",YEAR(A327))</f>
        <v/>
      </c>
      <c r="I327" s="28" t="str">
        <f aca="false">IF(A327="","",MONTH(A327))</f>
        <v/>
      </c>
    </row>
    <row r="328" customFormat="false" ht="15" hidden="false" customHeight="false" outlineLevel="0" collapsed="false">
      <c r="H328" s="28" t="str">
        <f aca="false">IF(A328="","",YEAR(A328))</f>
        <v/>
      </c>
      <c r="I328" s="28" t="str">
        <f aca="false">IF(A328="","",MONTH(A328))</f>
        <v/>
      </c>
    </row>
    <row r="329" customFormat="false" ht="15" hidden="false" customHeight="false" outlineLevel="0" collapsed="false">
      <c r="H329" s="28" t="str">
        <f aca="false">IF(A329="","",YEAR(A329))</f>
        <v/>
      </c>
      <c r="I329" s="28" t="str">
        <f aca="false">IF(A329="","",MONTH(A329))</f>
        <v/>
      </c>
    </row>
    <row r="330" customFormat="false" ht="15" hidden="false" customHeight="false" outlineLevel="0" collapsed="false">
      <c r="H330" s="28" t="str">
        <f aca="false">IF(A330="","",YEAR(A330))</f>
        <v/>
      </c>
      <c r="I330" s="28" t="str">
        <f aca="false">IF(A330="","",MONTH(A330))</f>
        <v/>
      </c>
    </row>
    <row r="331" customFormat="false" ht="15" hidden="false" customHeight="false" outlineLevel="0" collapsed="false">
      <c r="H331" s="28" t="str">
        <f aca="false">IF(A331="","",YEAR(A331))</f>
        <v/>
      </c>
      <c r="I331" s="28" t="str">
        <f aca="false">IF(A331="","",MONTH(A331))</f>
        <v/>
      </c>
    </row>
    <row r="332" customFormat="false" ht="15" hidden="false" customHeight="false" outlineLevel="0" collapsed="false">
      <c r="H332" s="28" t="str">
        <f aca="false">IF(A332="","",YEAR(A332))</f>
        <v/>
      </c>
      <c r="I332" s="28" t="str">
        <f aca="false">IF(A332="","",MONTH(A332))</f>
        <v/>
      </c>
    </row>
    <row r="333" customFormat="false" ht="15" hidden="false" customHeight="false" outlineLevel="0" collapsed="false">
      <c r="H333" s="28" t="str">
        <f aca="false">IF(A333="","",YEAR(A333))</f>
        <v/>
      </c>
      <c r="I333" s="28" t="str">
        <f aca="false">IF(A333="","",MONTH(A333))</f>
        <v/>
      </c>
    </row>
    <row r="334" customFormat="false" ht="15" hidden="false" customHeight="false" outlineLevel="0" collapsed="false">
      <c r="H334" s="28" t="str">
        <f aca="false">IF(A334="","",YEAR(A334))</f>
        <v/>
      </c>
      <c r="I334" s="28" t="str">
        <f aca="false">IF(A334="","",MONTH(A334))</f>
        <v/>
      </c>
    </row>
    <row r="335" customFormat="false" ht="15" hidden="false" customHeight="false" outlineLevel="0" collapsed="false">
      <c r="H335" s="28" t="str">
        <f aca="false">IF(A335="","",YEAR(A335))</f>
        <v/>
      </c>
      <c r="I335" s="28" t="str">
        <f aca="false">IF(A335="","",MONTH(A335))</f>
        <v/>
      </c>
    </row>
    <row r="336" customFormat="false" ht="15" hidden="false" customHeight="false" outlineLevel="0" collapsed="false">
      <c r="H336" s="28" t="str">
        <f aca="false">IF(A336="","",YEAR(A336))</f>
        <v/>
      </c>
      <c r="I336" s="28" t="str">
        <f aca="false">IF(A336="","",MONTH(A336))</f>
        <v/>
      </c>
    </row>
    <row r="337" customFormat="false" ht="15" hidden="false" customHeight="false" outlineLevel="0" collapsed="false">
      <c r="H337" s="28" t="str">
        <f aca="false">IF(A337="","",YEAR(A337))</f>
        <v/>
      </c>
      <c r="I337" s="28" t="str">
        <f aca="false">IF(A337="","",MONTH(A337))</f>
        <v/>
      </c>
    </row>
    <row r="338" customFormat="false" ht="15" hidden="false" customHeight="false" outlineLevel="0" collapsed="false">
      <c r="H338" s="28" t="str">
        <f aca="false">IF(A338="","",YEAR(A338))</f>
        <v/>
      </c>
      <c r="I338" s="28" t="str">
        <f aca="false">IF(A338="","",MONTH(A338))</f>
        <v/>
      </c>
    </row>
    <row r="339" customFormat="false" ht="15" hidden="false" customHeight="false" outlineLevel="0" collapsed="false">
      <c r="H339" s="28" t="str">
        <f aca="false">IF(A339="","",YEAR(A339))</f>
        <v/>
      </c>
      <c r="I339" s="28" t="str">
        <f aca="false">IF(A339="","",MONTH(A339))</f>
        <v/>
      </c>
    </row>
    <row r="340" customFormat="false" ht="15" hidden="false" customHeight="false" outlineLevel="0" collapsed="false">
      <c r="H340" s="28" t="str">
        <f aca="false">IF(A340="","",YEAR(A340))</f>
        <v/>
      </c>
      <c r="I340" s="28" t="str">
        <f aca="false">IF(A340="","",MONTH(A340))</f>
        <v/>
      </c>
    </row>
    <row r="341" customFormat="false" ht="15" hidden="false" customHeight="false" outlineLevel="0" collapsed="false">
      <c r="H341" s="28" t="str">
        <f aca="false">IF(A341="","",YEAR(A341))</f>
        <v/>
      </c>
      <c r="I341" s="28" t="str">
        <f aca="false">IF(A341="","",MONTH(A341))</f>
        <v/>
      </c>
    </row>
    <row r="342" customFormat="false" ht="15" hidden="false" customHeight="false" outlineLevel="0" collapsed="false">
      <c r="H342" s="28" t="str">
        <f aca="false">IF(A342="","",YEAR(A342))</f>
        <v/>
      </c>
      <c r="I342" s="28" t="str">
        <f aca="false">IF(A342="","",MONTH(A342))</f>
        <v/>
      </c>
    </row>
    <row r="343" customFormat="false" ht="15" hidden="false" customHeight="false" outlineLevel="0" collapsed="false">
      <c r="H343" s="28" t="str">
        <f aca="false">IF(A343="","",YEAR(A343))</f>
        <v/>
      </c>
      <c r="I343" s="28" t="str">
        <f aca="false">IF(A343="","",MONTH(A343))</f>
        <v/>
      </c>
    </row>
    <row r="344" customFormat="false" ht="15" hidden="false" customHeight="false" outlineLevel="0" collapsed="false">
      <c r="H344" s="28" t="str">
        <f aca="false">IF(A344="","",YEAR(A344))</f>
        <v/>
      </c>
      <c r="I344" s="28" t="str">
        <f aca="false">IF(A344="","",MONTH(A344))</f>
        <v/>
      </c>
    </row>
    <row r="345" customFormat="false" ht="15" hidden="false" customHeight="false" outlineLevel="0" collapsed="false">
      <c r="H345" s="28" t="str">
        <f aca="false">IF(A345="","",YEAR(A345))</f>
        <v/>
      </c>
      <c r="I345" s="28" t="str">
        <f aca="false">IF(A345="","",MONTH(A345))</f>
        <v/>
      </c>
    </row>
    <row r="346" customFormat="false" ht="15" hidden="false" customHeight="false" outlineLevel="0" collapsed="false">
      <c r="H346" s="28" t="str">
        <f aca="false">IF(A346="","",YEAR(A346))</f>
        <v/>
      </c>
      <c r="I346" s="28" t="str">
        <f aca="false">IF(A346="","",MONTH(A346))</f>
        <v/>
      </c>
    </row>
    <row r="347" customFormat="false" ht="15" hidden="false" customHeight="false" outlineLevel="0" collapsed="false">
      <c r="H347" s="28" t="str">
        <f aca="false">IF(A347="","",YEAR(A347))</f>
        <v/>
      </c>
      <c r="I347" s="28" t="str">
        <f aca="false">IF(A347="","",MONTH(A347))</f>
        <v/>
      </c>
    </row>
    <row r="348" customFormat="false" ht="15" hidden="false" customHeight="false" outlineLevel="0" collapsed="false">
      <c r="H348" s="28" t="str">
        <f aca="false">IF(A348="","",YEAR(A348))</f>
        <v/>
      </c>
      <c r="I348" s="28" t="str">
        <f aca="false">IF(A348="","",MONTH(A348))</f>
        <v/>
      </c>
    </row>
    <row r="349" customFormat="false" ht="15" hidden="false" customHeight="false" outlineLevel="0" collapsed="false">
      <c r="H349" s="28" t="str">
        <f aca="false">IF(A349="","",YEAR(A349))</f>
        <v/>
      </c>
      <c r="I349" s="28" t="str">
        <f aca="false">IF(A349="","",MONTH(A349))</f>
        <v/>
      </c>
    </row>
    <row r="350" customFormat="false" ht="15" hidden="false" customHeight="false" outlineLevel="0" collapsed="false">
      <c r="H350" s="28" t="str">
        <f aca="false">IF(A350="","",YEAR(A350))</f>
        <v/>
      </c>
      <c r="I350" s="28" t="str">
        <f aca="false">IF(A350="","",MONTH(A350))</f>
        <v/>
      </c>
    </row>
    <row r="351" customFormat="false" ht="15" hidden="false" customHeight="false" outlineLevel="0" collapsed="false">
      <c r="H351" s="28" t="str">
        <f aca="false">IF(A351="","",YEAR(A351))</f>
        <v/>
      </c>
      <c r="I351" s="28" t="str">
        <f aca="false">IF(A351="","",MONTH(A351))</f>
        <v/>
      </c>
    </row>
    <row r="352" customFormat="false" ht="15" hidden="false" customHeight="false" outlineLevel="0" collapsed="false">
      <c r="H352" s="28" t="str">
        <f aca="false">IF(A352="","",YEAR(A352))</f>
        <v/>
      </c>
      <c r="I352" s="28" t="str">
        <f aca="false">IF(A352="","",MONTH(A352))</f>
        <v/>
      </c>
    </row>
    <row r="353" customFormat="false" ht="15" hidden="false" customHeight="false" outlineLevel="0" collapsed="false">
      <c r="H353" s="28" t="str">
        <f aca="false">IF(A353="","",YEAR(A353))</f>
        <v/>
      </c>
      <c r="I353" s="28" t="str">
        <f aca="false">IF(A353="","",MONTH(A353))</f>
        <v/>
      </c>
    </row>
    <row r="354" customFormat="false" ht="15" hidden="false" customHeight="false" outlineLevel="0" collapsed="false">
      <c r="H354" s="28" t="str">
        <f aca="false">IF(A354="","",YEAR(A354))</f>
        <v/>
      </c>
      <c r="I354" s="28" t="str">
        <f aca="false">IF(A354="","",MONTH(A354))</f>
        <v/>
      </c>
    </row>
    <row r="355" customFormat="false" ht="15" hidden="false" customHeight="false" outlineLevel="0" collapsed="false">
      <c r="H355" s="28" t="str">
        <f aca="false">IF(A355="","",YEAR(A355))</f>
        <v/>
      </c>
      <c r="I355" s="28" t="str">
        <f aca="false">IF(A355="","",MONTH(A355))</f>
        <v/>
      </c>
    </row>
    <row r="356" customFormat="false" ht="15" hidden="false" customHeight="false" outlineLevel="0" collapsed="false">
      <c r="H356" s="28" t="str">
        <f aca="false">IF(A356="","",YEAR(A356))</f>
        <v/>
      </c>
      <c r="I356" s="28" t="str">
        <f aca="false">IF(A356="","",MONTH(A356))</f>
        <v/>
      </c>
    </row>
    <row r="357" customFormat="false" ht="15" hidden="false" customHeight="false" outlineLevel="0" collapsed="false">
      <c r="H357" s="28" t="str">
        <f aca="false">IF(A357="","",YEAR(A357))</f>
        <v/>
      </c>
      <c r="I357" s="28" t="str">
        <f aca="false">IF(A357="","",MONTH(A357))</f>
        <v/>
      </c>
    </row>
    <row r="358" customFormat="false" ht="15" hidden="false" customHeight="false" outlineLevel="0" collapsed="false">
      <c r="H358" s="28" t="str">
        <f aca="false">IF(A358="","",YEAR(A358))</f>
        <v/>
      </c>
      <c r="I358" s="28" t="str">
        <f aca="false">IF(A358="","",MONTH(A358))</f>
        <v/>
      </c>
    </row>
    <row r="359" customFormat="false" ht="15" hidden="false" customHeight="false" outlineLevel="0" collapsed="false">
      <c r="H359" s="28" t="str">
        <f aca="false">IF(A359="","",YEAR(A359))</f>
        <v/>
      </c>
      <c r="I359" s="28" t="str">
        <f aca="false">IF(A359="","",MONTH(A359))</f>
        <v/>
      </c>
    </row>
    <row r="360" customFormat="false" ht="15" hidden="false" customHeight="false" outlineLevel="0" collapsed="false">
      <c r="H360" s="28" t="str">
        <f aca="false">IF(A360="","",YEAR(A360))</f>
        <v/>
      </c>
      <c r="I360" s="28" t="str">
        <f aca="false">IF(A360="","",MONTH(A360))</f>
        <v/>
      </c>
    </row>
    <row r="361" customFormat="false" ht="15" hidden="false" customHeight="false" outlineLevel="0" collapsed="false">
      <c r="H361" s="28" t="str">
        <f aca="false">IF(A361="","",YEAR(A361))</f>
        <v/>
      </c>
      <c r="I361" s="28" t="str">
        <f aca="false">IF(A361="","",MONTH(A361))</f>
        <v/>
      </c>
    </row>
    <row r="362" customFormat="false" ht="15" hidden="false" customHeight="false" outlineLevel="0" collapsed="false">
      <c r="H362" s="28" t="str">
        <f aca="false">IF(A362="","",YEAR(A362))</f>
        <v/>
      </c>
      <c r="I362" s="28" t="str">
        <f aca="false">IF(A362="","",MONTH(A362))</f>
        <v/>
      </c>
    </row>
    <row r="363" customFormat="false" ht="15" hidden="false" customHeight="false" outlineLevel="0" collapsed="false">
      <c r="H363" s="28" t="str">
        <f aca="false">IF(A363="","",YEAR(A363))</f>
        <v/>
      </c>
      <c r="I363" s="28" t="str">
        <f aca="false">IF(A363="","",MONTH(A363))</f>
        <v/>
      </c>
    </row>
    <row r="364" customFormat="false" ht="15" hidden="false" customHeight="false" outlineLevel="0" collapsed="false">
      <c r="H364" s="28" t="str">
        <f aca="false">IF(A364="","",YEAR(A364))</f>
        <v/>
      </c>
      <c r="I364" s="28" t="str">
        <f aca="false">IF(A364="","",MONTH(A364))</f>
        <v/>
      </c>
    </row>
    <row r="365" customFormat="false" ht="15" hidden="false" customHeight="false" outlineLevel="0" collapsed="false">
      <c r="H365" s="28" t="str">
        <f aca="false">IF(A365="","",YEAR(A365))</f>
        <v/>
      </c>
      <c r="I365" s="28" t="str">
        <f aca="false">IF(A365="","",MONTH(A365))</f>
        <v/>
      </c>
    </row>
    <row r="366" customFormat="false" ht="15" hidden="false" customHeight="false" outlineLevel="0" collapsed="false">
      <c r="H366" s="28" t="str">
        <f aca="false">IF(A366="","",YEAR(A366))</f>
        <v/>
      </c>
      <c r="I366" s="28" t="str">
        <f aca="false">IF(A366="","",MONTH(A366))</f>
        <v/>
      </c>
    </row>
    <row r="367" customFormat="false" ht="15" hidden="false" customHeight="false" outlineLevel="0" collapsed="false">
      <c r="H367" s="28" t="str">
        <f aca="false">IF(A367="","",YEAR(A367))</f>
        <v/>
      </c>
      <c r="I367" s="28" t="str">
        <f aca="false">IF(A367="","",MONTH(A367))</f>
        <v/>
      </c>
    </row>
    <row r="368" customFormat="false" ht="15" hidden="false" customHeight="false" outlineLevel="0" collapsed="false">
      <c r="H368" s="28" t="str">
        <f aca="false">IF(A368="","",YEAR(A368))</f>
        <v/>
      </c>
      <c r="I368" s="28" t="str">
        <f aca="false">IF(A368="","",MONTH(A368))</f>
        <v/>
      </c>
    </row>
    <row r="369" customFormat="false" ht="15" hidden="false" customHeight="false" outlineLevel="0" collapsed="false">
      <c r="H369" s="28" t="str">
        <f aca="false">IF(A369="","",YEAR(A369))</f>
        <v/>
      </c>
      <c r="I369" s="28" t="str">
        <f aca="false">IF(A369="","",MONTH(A369))</f>
        <v/>
      </c>
    </row>
    <row r="370" customFormat="false" ht="15" hidden="false" customHeight="false" outlineLevel="0" collapsed="false">
      <c r="H370" s="28" t="str">
        <f aca="false">IF(A370="","",YEAR(A370))</f>
        <v/>
      </c>
      <c r="I370" s="28" t="str">
        <f aca="false">IF(A370="","",MONTH(A370))</f>
        <v/>
      </c>
    </row>
    <row r="371" customFormat="false" ht="15" hidden="false" customHeight="false" outlineLevel="0" collapsed="false">
      <c r="H371" s="28" t="str">
        <f aca="false">IF(A371="","",YEAR(A371))</f>
        <v/>
      </c>
      <c r="I371" s="28" t="str">
        <f aca="false">IF(A371="","",MONTH(A371))</f>
        <v/>
      </c>
    </row>
    <row r="372" customFormat="false" ht="15" hidden="false" customHeight="false" outlineLevel="0" collapsed="false">
      <c r="H372" s="28" t="str">
        <f aca="false">IF(A372="","",YEAR(A372))</f>
        <v/>
      </c>
      <c r="I372" s="28" t="str">
        <f aca="false">IF(A372="","",MONTH(A372))</f>
        <v/>
      </c>
    </row>
    <row r="373" customFormat="false" ht="15" hidden="false" customHeight="false" outlineLevel="0" collapsed="false">
      <c r="H373" s="28" t="str">
        <f aca="false">IF(A373="","",YEAR(A373))</f>
        <v/>
      </c>
      <c r="I373" s="28" t="str">
        <f aca="false">IF(A373="","",MONTH(A373))</f>
        <v/>
      </c>
    </row>
    <row r="374" customFormat="false" ht="15" hidden="false" customHeight="false" outlineLevel="0" collapsed="false">
      <c r="H374" s="28" t="str">
        <f aca="false">IF(A374="","",YEAR(A374))</f>
        <v/>
      </c>
      <c r="I374" s="28" t="str">
        <f aca="false">IF(A374="","",MONTH(A374))</f>
        <v/>
      </c>
    </row>
    <row r="375" customFormat="false" ht="15" hidden="false" customHeight="false" outlineLevel="0" collapsed="false">
      <c r="H375" s="28" t="str">
        <f aca="false">IF(A375="","",YEAR(A375))</f>
        <v/>
      </c>
      <c r="I375" s="28" t="str">
        <f aca="false">IF(A375="","",MONTH(A375))</f>
        <v/>
      </c>
    </row>
    <row r="376" customFormat="false" ht="15" hidden="false" customHeight="false" outlineLevel="0" collapsed="false">
      <c r="H376" s="28" t="str">
        <f aca="false">IF(A376="","",YEAR(A376))</f>
        <v/>
      </c>
      <c r="I376" s="28" t="str">
        <f aca="false">IF(A376="","",MONTH(A376))</f>
        <v/>
      </c>
    </row>
    <row r="377" customFormat="false" ht="15" hidden="false" customHeight="false" outlineLevel="0" collapsed="false">
      <c r="H377" s="28" t="str">
        <f aca="false">IF(A377="","",YEAR(A377))</f>
        <v/>
      </c>
      <c r="I377" s="28" t="str">
        <f aca="false">IF(A377="","",MONTH(A377))</f>
        <v/>
      </c>
    </row>
    <row r="378" customFormat="false" ht="15" hidden="false" customHeight="false" outlineLevel="0" collapsed="false">
      <c r="H378" s="28" t="str">
        <f aca="false">IF(A378="","",YEAR(A378))</f>
        <v/>
      </c>
      <c r="I378" s="28" t="str">
        <f aca="false">IF(A378="","",MONTH(A378))</f>
        <v/>
      </c>
    </row>
    <row r="379" customFormat="false" ht="15" hidden="false" customHeight="false" outlineLevel="0" collapsed="false">
      <c r="H379" s="28" t="str">
        <f aca="false">IF(A379="","",YEAR(A379))</f>
        <v/>
      </c>
      <c r="I379" s="28" t="str">
        <f aca="false">IF(A379="","",MONTH(A379))</f>
        <v/>
      </c>
    </row>
    <row r="380" customFormat="false" ht="15" hidden="false" customHeight="false" outlineLevel="0" collapsed="false">
      <c r="H380" s="28" t="str">
        <f aca="false">IF(A380="","",YEAR(A380))</f>
        <v/>
      </c>
      <c r="I380" s="28" t="str">
        <f aca="false">IF(A380="","",MONTH(A380))</f>
        <v/>
      </c>
    </row>
    <row r="381" customFormat="false" ht="15" hidden="false" customHeight="false" outlineLevel="0" collapsed="false">
      <c r="H381" s="28" t="str">
        <f aca="false">IF(A381="","",YEAR(A381))</f>
        <v/>
      </c>
      <c r="I381" s="28" t="str">
        <f aca="false">IF(A381="","",MONTH(A381))</f>
        <v/>
      </c>
    </row>
    <row r="382" customFormat="false" ht="15" hidden="false" customHeight="false" outlineLevel="0" collapsed="false">
      <c r="H382" s="28" t="str">
        <f aca="false">IF(A382="","",YEAR(A382))</f>
        <v/>
      </c>
      <c r="I382" s="28" t="str">
        <f aca="false">IF(A382="","",MONTH(A382))</f>
        <v/>
      </c>
    </row>
    <row r="383" customFormat="false" ht="15" hidden="false" customHeight="false" outlineLevel="0" collapsed="false">
      <c r="H383" s="28" t="str">
        <f aca="false">IF(A383="","",YEAR(A383))</f>
        <v/>
      </c>
      <c r="I383" s="28" t="str">
        <f aca="false">IF(A383="","",MONTH(A383))</f>
        <v/>
      </c>
    </row>
    <row r="384" customFormat="false" ht="15" hidden="false" customHeight="false" outlineLevel="0" collapsed="false">
      <c r="H384" s="28" t="str">
        <f aca="false">IF(A384="","",YEAR(A384))</f>
        <v/>
      </c>
      <c r="I384" s="28" t="str">
        <f aca="false">IF(A384="","",MONTH(A384))</f>
        <v/>
      </c>
    </row>
    <row r="385" customFormat="false" ht="15" hidden="false" customHeight="false" outlineLevel="0" collapsed="false">
      <c r="H385" s="28" t="str">
        <f aca="false">IF(A385="","",YEAR(A385))</f>
        <v/>
      </c>
      <c r="I385" s="28" t="str">
        <f aca="false">IF(A385="","",MONTH(A385))</f>
        <v/>
      </c>
    </row>
    <row r="386" customFormat="false" ht="15" hidden="false" customHeight="false" outlineLevel="0" collapsed="false">
      <c r="H386" s="28" t="str">
        <f aca="false">IF(A386="","",YEAR(A386))</f>
        <v/>
      </c>
      <c r="I386" s="28" t="str">
        <f aca="false">IF(A386="","",MONTH(A386))</f>
        <v/>
      </c>
    </row>
    <row r="387" customFormat="false" ht="15" hidden="false" customHeight="false" outlineLevel="0" collapsed="false">
      <c r="H387" s="28" t="str">
        <f aca="false">IF(A387="","",YEAR(A387))</f>
        <v/>
      </c>
      <c r="I387" s="28" t="str">
        <f aca="false">IF(A387="","",MONTH(A387))</f>
        <v/>
      </c>
    </row>
    <row r="388" customFormat="false" ht="15" hidden="false" customHeight="false" outlineLevel="0" collapsed="false">
      <c r="H388" s="28" t="str">
        <f aca="false">IF(A388="","",YEAR(A388))</f>
        <v/>
      </c>
      <c r="I388" s="28" t="str">
        <f aca="false">IF(A388="","",MONTH(A388))</f>
        <v/>
      </c>
    </row>
    <row r="389" customFormat="false" ht="15" hidden="false" customHeight="false" outlineLevel="0" collapsed="false">
      <c r="H389" s="28" t="str">
        <f aca="false">IF(A389="","",YEAR(A389))</f>
        <v/>
      </c>
      <c r="I389" s="28" t="str">
        <f aca="false">IF(A389="","",MONTH(A389))</f>
        <v/>
      </c>
    </row>
    <row r="390" customFormat="false" ht="15" hidden="false" customHeight="false" outlineLevel="0" collapsed="false">
      <c r="H390" s="28" t="str">
        <f aca="false">IF(A390="","",YEAR(A390))</f>
        <v/>
      </c>
      <c r="I390" s="28" t="str">
        <f aca="false">IF(A390="","",MONTH(A390))</f>
        <v/>
      </c>
    </row>
    <row r="391" customFormat="false" ht="15" hidden="false" customHeight="false" outlineLevel="0" collapsed="false">
      <c r="H391" s="28" t="str">
        <f aca="false">IF(A391="","",YEAR(A391))</f>
        <v/>
      </c>
      <c r="I391" s="28" t="str">
        <f aca="false">IF(A391="","",MONTH(A391))</f>
        <v/>
      </c>
    </row>
    <row r="392" customFormat="false" ht="15" hidden="false" customHeight="false" outlineLevel="0" collapsed="false">
      <c r="H392" s="28" t="str">
        <f aca="false">IF(A392="","",YEAR(A392))</f>
        <v/>
      </c>
      <c r="I392" s="28" t="str">
        <f aca="false">IF(A392="","",MONTH(A392))</f>
        <v/>
      </c>
    </row>
    <row r="393" customFormat="false" ht="15" hidden="false" customHeight="false" outlineLevel="0" collapsed="false">
      <c r="H393" s="28" t="str">
        <f aca="false">IF(A393="","",YEAR(A393))</f>
        <v/>
      </c>
      <c r="I393" s="28" t="str">
        <f aca="false">IF(A393="","",MONTH(A393))</f>
        <v/>
      </c>
    </row>
    <row r="394" customFormat="false" ht="15" hidden="false" customHeight="false" outlineLevel="0" collapsed="false">
      <c r="H394" s="28" t="str">
        <f aca="false">IF(A394="","",YEAR(A394))</f>
        <v/>
      </c>
      <c r="I394" s="28" t="str">
        <f aca="false">IF(A394="","",MONTH(A394))</f>
        <v/>
      </c>
    </row>
    <row r="395" customFormat="false" ht="15" hidden="false" customHeight="false" outlineLevel="0" collapsed="false">
      <c r="H395" s="28" t="str">
        <f aca="false">IF(A395="","",YEAR(A395))</f>
        <v/>
      </c>
      <c r="I395" s="28" t="str">
        <f aca="false">IF(A395="","",MONTH(A395))</f>
        <v/>
      </c>
    </row>
    <row r="396" customFormat="false" ht="15" hidden="false" customHeight="false" outlineLevel="0" collapsed="false">
      <c r="H396" s="28" t="str">
        <f aca="false">IF(A396="","",YEAR(A396))</f>
        <v/>
      </c>
      <c r="I396" s="28" t="str">
        <f aca="false">IF(A396="","",MONTH(A396))</f>
        <v/>
      </c>
    </row>
    <row r="397" customFormat="false" ht="15" hidden="false" customHeight="false" outlineLevel="0" collapsed="false">
      <c r="H397" s="28" t="str">
        <f aca="false">IF(A397="","",YEAR(A397))</f>
        <v/>
      </c>
      <c r="I397" s="28" t="str">
        <f aca="false">IF(A397="","",MONTH(A397))</f>
        <v/>
      </c>
    </row>
    <row r="398" customFormat="false" ht="15" hidden="false" customHeight="false" outlineLevel="0" collapsed="false">
      <c r="H398" s="28" t="str">
        <f aca="false">IF(A398="","",YEAR(A398))</f>
        <v/>
      </c>
      <c r="I398" s="28" t="str">
        <f aca="false">IF(A398="","",MONTH(A398))</f>
        <v/>
      </c>
    </row>
    <row r="399" customFormat="false" ht="15" hidden="false" customHeight="false" outlineLevel="0" collapsed="false">
      <c r="H399" s="28" t="str">
        <f aca="false">IF(A399="","",YEAR(A399))</f>
        <v/>
      </c>
      <c r="I399" s="28" t="str">
        <f aca="false">IF(A399="","",MONTH(A399))</f>
        <v/>
      </c>
    </row>
    <row r="400" customFormat="false" ht="15" hidden="false" customHeight="false" outlineLevel="0" collapsed="false">
      <c r="H400" s="28" t="str">
        <f aca="false">IF(A400="","",YEAR(A400))</f>
        <v/>
      </c>
      <c r="I400" s="28" t="str">
        <f aca="false">IF(A400="","",MONTH(A400))</f>
        <v/>
      </c>
    </row>
    <row r="401" customFormat="false" ht="15" hidden="false" customHeight="false" outlineLevel="0" collapsed="false">
      <c r="H401" s="28" t="str">
        <f aca="false">IF(A401="","",YEAR(A401))</f>
        <v/>
      </c>
      <c r="I401" s="28" t="str">
        <f aca="false">IF(A401="","",MONTH(A401))</f>
        <v/>
      </c>
    </row>
    <row r="402" customFormat="false" ht="15" hidden="false" customHeight="false" outlineLevel="0" collapsed="false">
      <c r="H402" s="28" t="str">
        <f aca="false">IF(A402="","",YEAR(A402))</f>
        <v/>
      </c>
      <c r="I402" s="28" t="str">
        <f aca="false">IF(A402="","",MONTH(A402))</f>
        <v/>
      </c>
    </row>
    <row r="403" customFormat="false" ht="15" hidden="false" customHeight="false" outlineLevel="0" collapsed="false">
      <c r="H403" s="28" t="str">
        <f aca="false">IF(A403="","",YEAR(A403))</f>
        <v/>
      </c>
      <c r="I403" s="28" t="str">
        <f aca="false">IF(A403="","",MONTH(A403))</f>
        <v/>
      </c>
    </row>
    <row r="404" customFormat="false" ht="15" hidden="false" customHeight="false" outlineLevel="0" collapsed="false">
      <c r="H404" s="28" t="str">
        <f aca="false">IF(A404="","",YEAR(A404))</f>
        <v/>
      </c>
      <c r="I404" s="28" t="str">
        <f aca="false">IF(A404="","",MONTH(A404))</f>
        <v/>
      </c>
    </row>
    <row r="405" customFormat="false" ht="15" hidden="false" customHeight="false" outlineLevel="0" collapsed="false">
      <c r="H405" s="28" t="str">
        <f aca="false">IF(A405="","",YEAR(A405))</f>
        <v/>
      </c>
      <c r="I405" s="28" t="str">
        <f aca="false">IF(A405="","",MONTH(A405))</f>
        <v/>
      </c>
    </row>
    <row r="406" customFormat="false" ht="15" hidden="false" customHeight="false" outlineLevel="0" collapsed="false">
      <c r="H406" s="28" t="str">
        <f aca="false">IF(A406="","",YEAR(A406))</f>
        <v/>
      </c>
      <c r="I406" s="28" t="str">
        <f aca="false">IF(A406="","",MONTH(A406))</f>
        <v/>
      </c>
    </row>
    <row r="407" customFormat="false" ht="15" hidden="false" customHeight="false" outlineLevel="0" collapsed="false">
      <c r="H407" s="28" t="str">
        <f aca="false">IF(A407="","",YEAR(A407))</f>
        <v/>
      </c>
      <c r="I407" s="28" t="str">
        <f aca="false">IF(A407="","",MONTH(A407))</f>
        <v/>
      </c>
    </row>
    <row r="408" customFormat="false" ht="15" hidden="false" customHeight="false" outlineLevel="0" collapsed="false">
      <c r="H408" s="28" t="str">
        <f aca="false">IF(A408="","",YEAR(A408))</f>
        <v/>
      </c>
      <c r="I408" s="28" t="str">
        <f aca="false">IF(A408="","",MONTH(A408))</f>
        <v/>
      </c>
    </row>
    <row r="409" customFormat="false" ht="15" hidden="false" customHeight="false" outlineLevel="0" collapsed="false">
      <c r="H409" s="28" t="str">
        <f aca="false">IF(A409="","",YEAR(A409))</f>
        <v/>
      </c>
      <c r="I409" s="28" t="str">
        <f aca="false">IF(A409="","",MONTH(A409))</f>
        <v/>
      </c>
    </row>
    <row r="410" customFormat="false" ht="15" hidden="false" customHeight="false" outlineLevel="0" collapsed="false">
      <c r="H410" s="28" t="str">
        <f aca="false">IF(A410="","",YEAR(A410))</f>
        <v/>
      </c>
      <c r="I410" s="28" t="str">
        <f aca="false">IF(A410="","",MONTH(A410))</f>
        <v/>
      </c>
    </row>
    <row r="411" customFormat="false" ht="15" hidden="false" customHeight="false" outlineLevel="0" collapsed="false">
      <c r="H411" s="28" t="str">
        <f aca="false">IF(A411="","",YEAR(A411))</f>
        <v/>
      </c>
      <c r="I411" s="28" t="str">
        <f aca="false">IF(A411="","",MONTH(A411))</f>
        <v/>
      </c>
    </row>
    <row r="412" customFormat="false" ht="15" hidden="false" customHeight="false" outlineLevel="0" collapsed="false">
      <c r="H412" s="28" t="str">
        <f aca="false">IF(A412="","",YEAR(A412))</f>
        <v/>
      </c>
      <c r="I412" s="28" t="str">
        <f aca="false">IF(A412="","",MONTH(A412))</f>
        <v/>
      </c>
    </row>
    <row r="413" customFormat="false" ht="15" hidden="false" customHeight="false" outlineLevel="0" collapsed="false">
      <c r="H413" s="28" t="str">
        <f aca="false">IF(A413="","",YEAR(A413))</f>
        <v/>
      </c>
      <c r="I413" s="28" t="str">
        <f aca="false">IF(A413="","",MONTH(A413))</f>
        <v/>
      </c>
    </row>
    <row r="414" customFormat="false" ht="15" hidden="false" customHeight="false" outlineLevel="0" collapsed="false">
      <c r="H414" s="28" t="str">
        <f aca="false">IF(A414="","",YEAR(A414))</f>
        <v/>
      </c>
      <c r="I414" s="28" t="str">
        <f aca="false">IF(A414="","",MONTH(A414))</f>
        <v/>
      </c>
    </row>
    <row r="415" customFormat="false" ht="15" hidden="false" customHeight="false" outlineLevel="0" collapsed="false">
      <c r="H415" s="28" t="str">
        <f aca="false">IF(A415="","",YEAR(A415))</f>
        <v/>
      </c>
      <c r="I415" s="28" t="str">
        <f aca="false">IF(A415="","",MONTH(A415))</f>
        <v/>
      </c>
    </row>
    <row r="416" customFormat="false" ht="15" hidden="false" customHeight="false" outlineLevel="0" collapsed="false">
      <c r="H416" s="28" t="str">
        <f aca="false">IF(A416="","",YEAR(A416))</f>
        <v/>
      </c>
      <c r="I416" s="28" t="str">
        <f aca="false">IF(A416="","",MONTH(A416))</f>
        <v/>
      </c>
    </row>
    <row r="417" customFormat="false" ht="15" hidden="false" customHeight="false" outlineLevel="0" collapsed="false">
      <c r="H417" s="28" t="str">
        <f aca="false">IF(A417="","",YEAR(A417))</f>
        <v/>
      </c>
      <c r="I417" s="28" t="str">
        <f aca="false">IF(A417="","",MONTH(A417))</f>
        <v/>
      </c>
    </row>
    <row r="418" customFormat="false" ht="15" hidden="false" customHeight="false" outlineLevel="0" collapsed="false">
      <c r="H418" s="28" t="str">
        <f aca="false">IF(A418="","",YEAR(A418))</f>
        <v/>
      </c>
      <c r="I418" s="28" t="str">
        <f aca="false">IF(A418="","",MONTH(A418))</f>
        <v/>
      </c>
    </row>
    <row r="419" customFormat="false" ht="15" hidden="false" customHeight="false" outlineLevel="0" collapsed="false">
      <c r="H419" s="28" t="str">
        <f aca="false">IF(A419="","",YEAR(A419))</f>
        <v/>
      </c>
      <c r="I419" s="28" t="str">
        <f aca="false">IF(A419="","",MONTH(A419))</f>
        <v/>
      </c>
    </row>
    <row r="420" customFormat="false" ht="15" hidden="false" customHeight="false" outlineLevel="0" collapsed="false">
      <c r="H420" s="28" t="str">
        <f aca="false">IF(A420="","",YEAR(A420))</f>
        <v/>
      </c>
      <c r="I420" s="28" t="str">
        <f aca="false">IF(A420="","",MONTH(A420))</f>
        <v/>
      </c>
    </row>
    <row r="421" customFormat="false" ht="15" hidden="false" customHeight="false" outlineLevel="0" collapsed="false">
      <c r="H421" s="28" t="str">
        <f aca="false">IF(A421="","",YEAR(A421))</f>
        <v/>
      </c>
      <c r="I421" s="28" t="str">
        <f aca="false">IF(A421="","",MONTH(A421))</f>
        <v/>
      </c>
    </row>
    <row r="422" customFormat="false" ht="15" hidden="false" customHeight="false" outlineLevel="0" collapsed="false">
      <c r="H422" s="28" t="str">
        <f aca="false">IF(A422="","",YEAR(A422))</f>
        <v/>
      </c>
      <c r="I422" s="28" t="str">
        <f aca="false">IF(A422="","",MONTH(A422))</f>
        <v/>
      </c>
    </row>
    <row r="423" customFormat="false" ht="15" hidden="false" customHeight="false" outlineLevel="0" collapsed="false">
      <c r="H423" s="28" t="str">
        <f aca="false">IF(A423="","",YEAR(A423))</f>
        <v/>
      </c>
      <c r="I423" s="28" t="str">
        <f aca="false">IF(A423="","",MONTH(A423))</f>
        <v/>
      </c>
    </row>
    <row r="424" customFormat="false" ht="15" hidden="false" customHeight="false" outlineLevel="0" collapsed="false">
      <c r="H424" s="28" t="str">
        <f aca="false">IF(A424="","",YEAR(A424))</f>
        <v/>
      </c>
      <c r="I424" s="28" t="str">
        <f aca="false">IF(A424="","",MONTH(A424))</f>
        <v/>
      </c>
    </row>
    <row r="425" customFormat="false" ht="15" hidden="false" customHeight="false" outlineLevel="0" collapsed="false">
      <c r="H425" s="28" t="str">
        <f aca="false">IF(A425="","",YEAR(A425))</f>
        <v/>
      </c>
      <c r="I425" s="28" t="str">
        <f aca="false">IF(A425="","",MONTH(A425))</f>
        <v/>
      </c>
    </row>
    <row r="426" customFormat="false" ht="15" hidden="false" customHeight="false" outlineLevel="0" collapsed="false">
      <c r="H426" s="28" t="str">
        <f aca="false">IF(A426="","",YEAR(A426))</f>
        <v/>
      </c>
      <c r="I426" s="28" t="str">
        <f aca="false">IF(A426="","",MONTH(A426))</f>
        <v/>
      </c>
    </row>
    <row r="427" customFormat="false" ht="15" hidden="false" customHeight="false" outlineLevel="0" collapsed="false">
      <c r="H427" s="28" t="str">
        <f aca="false">IF(A427="","",YEAR(A427))</f>
        <v/>
      </c>
      <c r="I427" s="28" t="str">
        <f aca="false">IF(A427="","",MONTH(A427))</f>
        <v/>
      </c>
    </row>
    <row r="428" customFormat="false" ht="15" hidden="false" customHeight="false" outlineLevel="0" collapsed="false">
      <c r="H428" s="28" t="str">
        <f aca="false">IF(A428="","",YEAR(A428))</f>
        <v/>
      </c>
      <c r="I428" s="28" t="str">
        <f aca="false">IF(A428="","",MONTH(A428))</f>
        <v/>
      </c>
    </row>
    <row r="429" customFormat="false" ht="15" hidden="false" customHeight="false" outlineLevel="0" collapsed="false">
      <c r="H429" s="28" t="str">
        <f aca="false">IF(A429="","",YEAR(A429))</f>
        <v/>
      </c>
      <c r="I429" s="28" t="str">
        <f aca="false">IF(A429="","",MONTH(A429))</f>
        <v/>
      </c>
    </row>
    <row r="430" customFormat="false" ht="15" hidden="false" customHeight="false" outlineLevel="0" collapsed="false">
      <c r="H430" s="28" t="str">
        <f aca="false">IF(A430="","",YEAR(A430))</f>
        <v/>
      </c>
      <c r="I430" s="28" t="str">
        <f aca="false">IF(A430="","",MONTH(A430))</f>
        <v/>
      </c>
    </row>
    <row r="431" customFormat="false" ht="15" hidden="false" customHeight="false" outlineLevel="0" collapsed="false">
      <c r="H431" s="28" t="str">
        <f aca="false">IF(A431="","",YEAR(A431))</f>
        <v/>
      </c>
      <c r="I431" s="28" t="str">
        <f aca="false">IF(A431="","",MONTH(A431))</f>
        <v/>
      </c>
    </row>
    <row r="432" customFormat="false" ht="15" hidden="false" customHeight="false" outlineLevel="0" collapsed="false">
      <c r="H432" s="28" t="str">
        <f aca="false">IF(A432="","",YEAR(A432))</f>
        <v/>
      </c>
      <c r="I432" s="28" t="str">
        <f aca="false">IF(A432="","",MONTH(A432))</f>
        <v/>
      </c>
    </row>
    <row r="433" customFormat="false" ht="15" hidden="false" customHeight="false" outlineLevel="0" collapsed="false">
      <c r="H433" s="28" t="str">
        <f aca="false">IF(A433="","",YEAR(A433))</f>
        <v/>
      </c>
      <c r="I433" s="28" t="str">
        <f aca="false">IF(A433="","",MONTH(A433))</f>
        <v/>
      </c>
    </row>
    <row r="434" customFormat="false" ht="15" hidden="false" customHeight="false" outlineLevel="0" collapsed="false">
      <c r="H434" s="28" t="str">
        <f aca="false">IF(A434="","",YEAR(A434))</f>
        <v/>
      </c>
      <c r="I434" s="28" t="str">
        <f aca="false">IF(A434="","",MONTH(A434))</f>
        <v/>
      </c>
    </row>
    <row r="435" customFormat="false" ht="15" hidden="false" customHeight="false" outlineLevel="0" collapsed="false">
      <c r="H435" s="28" t="str">
        <f aca="false">IF(A435="","",YEAR(A435))</f>
        <v/>
      </c>
      <c r="I435" s="28" t="str">
        <f aca="false">IF(A435="","",MONTH(A435))</f>
        <v/>
      </c>
    </row>
    <row r="436" customFormat="false" ht="15" hidden="false" customHeight="false" outlineLevel="0" collapsed="false">
      <c r="H436" s="28" t="str">
        <f aca="false">IF(A436="","",YEAR(A436))</f>
        <v/>
      </c>
      <c r="I436" s="28" t="str">
        <f aca="false">IF(A436="","",MONTH(A436))</f>
        <v/>
      </c>
    </row>
    <row r="437" customFormat="false" ht="15" hidden="false" customHeight="false" outlineLevel="0" collapsed="false">
      <c r="H437" s="28" t="str">
        <f aca="false">IF(A437="","",YEAR(A437))</f>
        <v/>
      </c>
      <c r="I437" s="28" t="str">
        <f aca="false">IF(A437="","",MONTH(A437))</f>
        <v/>
      </c>
    </row>
    <row r="438" customFormat="false" ht="15" hidden="false" customHeight="false" outlineLevel="0" collapsed="false">
      <c r="H438" s="28" t="str">
        <f aca="false">IF(A438="","",YEAR(A438))</f>
        <v/>
      </c>
      <c r="I438" s="28" t="str">
        <f aca="false">IF(A438="","",MONTH(A438))</f>
        <v/>
      </c>
    </row>
    <row r="439" customFormat="false" ht="15" hidden="false" customHeight="false" outlineLevel="0" collapsed="false">
      <c r="H439" s="28" t="str">
        <f aca="false">IF(A439="","",YEAR(A439))</f>
        <v/>
      </c>
      <c r="I439" s="28" t="str">
        <f aca="false">IF(A439="","",MONTH(A439))</f>
        <v/>
      </c>
    </row>
    <row r="440" customFormat="false" ht="15" hidden="false" customHeight="false" outlineLevel="0" collapsed="false">
      <c r="H440" s="28" t="str">
        <f aca="false">IF(A440="","",YEAR(A440))</f>
        <v/>
      </c>
      <c r="I440" s="28" t="str">
        <f aca="false">IF(A440="","",MONTH(A440))</f>
        <v/>
      </c>
    </row>
    <row r="441" customFormat="false" ht="15" hidden="false" customHeight="false" outlineLevel="0" collapsed="false">
      <c r="H441" s="28" t="str">
        <f aca="false">IF(A441="","",YEAR(A441))</f>
        <v/>
      </c>
      <c r="I441" s="28" t="str">
        <f aca="false">IF(A441="","",MONTH(A441))</f>
        <v/>
      </c>
    </row>
    <row r="442" customFormat="false" ht="15" hidden="false" customHeight="false" outlineLevel="0" collapsed="false">
      <c r="H442" s="28" t="str">
        <f aca="false">IF(A442="","",YEAR(A442))</f>
        <v/>
      </c>
      <c r="I442" s="28" t="str">
        <f aca="false">IF(A442="","",MONTH(A442))</f>
        <v/>
      </c>
    </row>
    <row r="443" customFormat="false" ht="15" hidden="false" customHeight="false" outlineLevel="0" collapsed="false">
      <c r="H443" s="28" t="str">
        <f aca="false">IF(A443="","",YEAR(A443))</f>
        <v/>
      </c>
      <c r="I443" s="28" t="str">
        <f aca="false">IF(A443="","",MONTH(A443))</f>
        <v/>
      </c>
    </row>
    <row r="444" customFormat="false" ht="15" hidden="false" customHeight="false" outlineLevel="0" collapsed="false">
      <c r="H444" s="28" t="str">
        <f aca="false">IF(A444="","",YEAR(A444))</f>
        <v/>
      </c>
      <c r="I444" s="28" t="str">
        <f aca="false">IF(A444="","",MONTH(A444))</f>
        <v/>
      </c>
    </row>
    <row r="445" customFormat="false" ht="15" hidden="false" customHeight="false" outlineLevel="0" collapsed="false">
      <c r="H445" s="28" t="str">
        <f aca="false">IF(A445="","",YEAR(A445))</f>
        <v/>
      </c>
      <c r="I445" s="28" t="str">
        <f aca="false">IF(A445="","",MONTH(A445))</f>
        <v/>
      </c>
    </row>
    <row r="446" customFormat="false" ht="15" hidden="false" customHeight="false" outlineLevel="0" collapsed="false">
      <c r="H446" s="28" t="str">
        <f aca="false">IF(A446="","",YEAR(A446))</f>
        <v/>
      </c>
      <c r="I446" s="28" t="str">
        <f aca="false">IF(A446="","",MONTH(A446))</f>
        <v/>
      </c>
    </row>
    <row r="447" customFormat="false" ht="15" hidden="false" customHeight="false" outlineLevel="0" collapsed="false">
      <c r="H447" s="28" t="str">
        <f aca="false">IF(A447="","",YEAR(A447))</f>
        <v/>
      </c>
      <c r="I447" s="28" t="str">
        <f aca="false">IF(A447="","",MONTH(A447))</f>
        <v/>
      </c>
    </row>
    <row r="448" customFormat="false" ht="15" hidden="false" customHeight="false" outlineLevel="0" collapsed="false">
      <c r="H448" s="28" t="str">
        <f aca="false">IF(A448="","",YEAR(A448))</f>
        <v/>
      </c>
      <c r="I448" s="28" t="str">
        <f aca="false">IF(A448="","",MONTH(A448))</f>
        <v/>
      </c>
    </row>
    <row r="449" customFormat="false" ht="15" hidden="false" customHeight="false" outlineLevel="0" collapsed="false">
      <c r="H449" s="28" t="str">
        <f aca="false">IF(A449="","",YEAR(A449))</f>
        <v/>
      </c>
      <c r="I449" s="28" t="str">
        <f aca="false">IF(A449="","",MONTH(A449))</f>
        <v/>
      </c>
    </row>
    <row r="450" customFormat="false" ht="15" hidden="false" customHeight="false" outlineLevel="0" collapsed="false">
      <c r="H450" s="28" t="str">
        <f aca="false">IF(A450="","",YEAR(A450))</f>
        <v/>
      </c>
      <c r="I450" s="28" t="str">
        <f aca="false">IF(A450="","",MONTH(A450))</f>
        <v/>
      </c>
    </row>
    <row r="451" customFormat="false" ht="15" hidden="false" customHeight="false" outlineLevel="0" collapsed="false">
      <c r="H451" s="28" t="str">
        <f aca="false">IF(A451="","",YEAR(A451))</f>
        <v/>
      </c>
      <c r="I451" s="28" t="str">
        <f aca="false">IF(A451="","",MONTH(A451))</f>
        <v/>
      </c>
    </row>
    <row r="452" customFormat="false" ht="15" hidden="false" customHeight="false" outlineLevel="0" collapsed="false">
      <c r="H452" s="28" t="str">
        <f aca="false">IF(A452="","",YEAR(A452))</f>
        <v/>
      </c>
      <c r="I452" s="28" t="str">
        <f aca="false">IF(A452="","",MONTH(A452))</f>
        <v/>
      </c>
    </row>
    <row r="453" customFormat="false" ht="15" hidden="false" customHeight="false" outlineLevel="0" collapsed="false">
      <c r="H453" s="28" t="str">
        <f aca="false">IF(A453="","",YEAR(A453))</f>
        <v/>
      </c>
      <c r="I453" s="28" t="str">
        <f aca="false">IF(A453="","",MONTH(A453))</f>
        <v/>
      </c>
    </row>
    <row r="454" customFormat="false" ht="15" hidden="false" customHeight="false" outlineLevel="0" collapsed="false">
      <c r="H454" s="28" t="str">
        <f aca="false">IF(A454="","",YEAR(A454))</f>
        <v/>
      </c>
      <c r="I454" s="28" t="str">
        <f aca="false">IF(A454="","",MONTH(A454))</f>
        <v/>
      </c>
    </row>
    <row r="455" customFormat="false" ht="15" hidden="false" customHeight="false" outlineLevel="0" collapsed="false">
      <c r="H455" s="28" t="str">
        <f aca="false">IF(A455="","",YEAR(A455))</f>
        <v/>
      </c>
      <c r="I455" s="28" t="str">
        <f aca="false">IF(A455="","",MONTH(A455))</f>
        <v/>
      </c>
    </row>
    <row r="456" customFormat="false" ht="15" hidden="false" customHeight="false" outlineLevel="0" collapsed="false">
      <c r="H456" s="28" t="str">
        <f aca="false">IF(A456="","",YEAR(A456))</f>
        <v/>
      </c>
      <c r="I456" s="28" t="str">
        <f aca="false">IF(A456="","",MONTH(A456))</f>
        <v/>
      </c>
    </row>
    <row r="457" customFormat="false" ht="15" hidden="false" customHeight="false" outlineLevel="0" collapsed="false">
      <c r="H457" s="28" t="str">
        <f aca="false">IF(A457="","",YEAR(A457))</f>
        <v/>
      </c>
      <c r="I457" s="28" t="str">
        <f aca="false">IF(A457="","",MONTH(A457))</f>
        <v/>
      </c>
    </row>
    <row r="458" customFormat="false" ht="15" hidden="false" customHeight="false" outlineLevel="0" collapsed="false">
      <c r="H458" s="28" t="str">
        <f aca="false">IF(A458="","",YEAR(A458))</f>
        <v/>
      </c>
      <c r="I458" s="28" t="str">
        <f aca="false">IF(A458="","",MONTH(A458))</f>
        <v/>
      </c>
    </row>
    <row r="459" customFormat="false" ht="15" hidden="false" customHeight="false" outlineLevel="0" collapsed="false">
      <c r="H459" s="28" t="str">
        <f aca="false">IF(A459="","",YEAR(A459))</f>
        <v/>
      </c>
      <c r="I459" s="28" t="str">
        <f aca="false">IF(A459="","",MONTH(A459))</f>
        <v/>
      </c>
    </row>
    <row r="460" customFormat="false" ht="15" hidden="false" customHeight="false" outlineLevel="0" collapsed="false">
      <c r="H460" s="28" t="str">
        <f aca="false">IF(A460="","",YEAR(A460))</f>
        <v/>
      </c>
      <c r="I460" s="28" t="str">
        <f aca="false">IF(A460="","",MONTH(A460))</f>
        <v/>
      </c>
    </row>
    <row r="461" customFormat="false" ht="15" hidden="false" customHeight="false" outlineLevel="0" collapsed="false">
      <c r="H461" s="28" t="str">
        <f aca="false">IF(A461="","",YEAR(A461))</f>
        <v/>
      </c>
      <c r="I461" s="28" t="str">
        <f aca="false">IF(A461="","",MONTH(A461))</f>
        <v/>
      </c>
    </row>
    <row r="462" customFormat="false" ht="15" hidden="false" customHeight="false" outlineLevel="0" collapsed="false">
      <c r="H462" s="28" t="str">
        <f aca="false">IF(A462="","",YEAR(A462))</f>
        <v/>
      </c>
      <c r="I462" s="28" t="str">
        <f aca="false">IF(A462="","",MONTH(A462))</f>
        <v/>
      </c>
    </row>
    <row r="463" customFormat="false" ht="15" hidden="false" customHeight="false" outlineLevel="0" collapsed="false">
      <c r="H463" s="28" t="str">
        <f aca="false">IF(A463="","",YEAR(A463))</f>
        <v/>
      </c>
      <c r="I463" s="28" t="str">
        <f aca="false">IF(A463="","",MONTH(A463))</f>
        <v/>
      </c>
    </row>
    <row r="464" customFormat="false" ht="15" hidden="false" customHeight="false" outlineLevel="0" collapsed="false">
      <c r="H464" s="28" t="str">
        <f aca="false">IF(A464="","",YEAR(A464))</f>
        <v/>
      </c>
      <c r="I464" s="28" t="str">
        <f aca="false">IF(A464="","",MONTH(A464))</f>
        <v/>
      </c>
    </row>
    <row r="465" customFormat="false" ht="15" hidden="false" customHeight="false" outlineLevel="0" collapsed="false">
      <c r="H465" s="28" t="str">
        <f aca="false">IF(A465="","",YEAR(A465))</f>
        <v/>
      </c>
      <c r="I465" s="28" t="str">
        <f aca="false">IF(A465="","",MONTH(A465))</f>
        <v/>
      </c>
    </row>
    <row r="466" customFormat="false" ht="15" hidden="false" customHeight="false" outlineLevel="0" collapsed="false">
      <c r="H466" s="28" t="str">
        <f aca="false">IF(A466="","",YEAR(A466))</f>
        <v/>
      </c>
      <c r="I466" s="28" t="str">
        <f aca="false">IF(A466="","",MONTH(A466))</f>
        <v/>
      </c>
    </row>
    <row r="467" customFormat="false" ht="15" hidden="false" customHeight="false" outlineLevel="0" collapsed="false">
      <c r="H467" s="28" t="str">
        <f aca="false">IF(A467="","",YEAR(A467))</f>
        <v/>
      </c>
      <c r="I467" s="28" t="str">
        <f aca="false">IF(A467="","",MONTH(A467))</f>
        <v/>
      </c>
    </row>
    <row r="468" customFormat="false" ht="15" hidden="false" customHeight="false" outlineLevel="0" collapsed="false">
      <c r="H468" s="28" t="str">
        <f aca="false">IF(A468="","",YEAR(A468))</f>
        <v/>
      </c>
      <c r="I468" s="28" t="str">
        <f aca="false">IF(A468="","",MONTH(A468))</f>
        <v/>
      </c>
    </row>
    <row r="469" customFormat="false" ht="15" hidden="false" customHeight="false" outlineLevel="0" collapsed="false">
      <c r="H469" s="28" t="str">
        <f aca="false">IF(A469="","",YEAR(A469))</f>
        <v/>
      </c>
      <c r="I469" s="28" t="str">
        <f aca="false">IF(A469="","",MONTH(A469))</f>
        <v/>
      </c>
    </row>
    <row r="470" customFormat="false" ht="15" hidden="false" customHeight="false" outlineLevel="0" collapsed="false">
      <c r="H470" s="28" t="str">
        <f aca="false">IF(A470="","",YEAR(A470))</f>
        <v/>
      </c>
      <c r="I470" s="28" t="str">
        <f aca="false">IF(A470="","",MONTH(A470))</f>
        <v/>
      </c>
    </row>
    <row r="471" customFormat="false" ht="15" hidden="false" customHeight="false" outlineLevel="0" collapsed="false">
      <c r="H471" s="28" t="str">
        <f aca="false">IF(A471="","",YEAR(A471))</f>
        <v/>
      </c>
      <c r="I471" s="28" t="str">
        <f aca="false">IF(A471="","",MONTH(A471))</f>
        <v/>
      </c>
    </row>
    <row r="472" customFormat="false" ht="15" hidden="false" customHeight="false" outlineLevel="0" collapsed="false">
      <c r="H472" s="28" t="str">
        <f aca="false">IF(A472="","",YEAR(A472))</f>
        <v/>
      </c>
      <c r="I472" s="28" t="str">
        <f aca="false">IF(A472="","",MONTH(A472))</f>
        <v/>
      </c>
    </row>
    <row r="473" customFormat="false" ht="15" hidden="false" customHeight="false" outlineLevel="0" collapsed="false">
      <c r="H473" s="28" t="str">
        <f aca="false">IF(A473="","",YEAR(A473))</f>
        <v/>
      </c>
      <c r="I473" s="28" t="str">
        <f aca="false">IF(A473="","",MONTH(A473))</f>
        <v/>
      </c>
    </row>
    <row r="474" customFormat="false" ht="15" hidden="false" customHeight="false" outlineLevel="0" collapsed="false">
      <c r="H474" s="28" t="str">
        <f aca="false">IF(A474="","",YEAR(A474))</f>
        <v/>
      </c>
      <c r="I474" s="28" t="str">
        <f aca="false">IF(A474="","",MONTH(A474))</f>
        <v/>
      </c>
    </row>
    <row r="475" customFormat="false" ht="15" hidden="false" customHeight="false" outlineLevel="0" collapsed="false">
      <c r="H475" s="28" t="str">
        <f aca="false">IF(A475="","",YEAR(A475))</f>
        <v/>
      </c>
      <c r="I475" s="28" t="str">
        <f aca="false">IF(A475="","",MONTH(A475))</f>
        <v/>
      </c>
    </row>
    <row r="476" customFormat="false" ht="15" hidden="false" customHeight="false" outlineLevel="0" collapsed="false">
      <c r="H476" s="28" t="str">
        <f aca="false">IF(A476="","",YEAR(A476))</f>
        <v/>
      </c>
      <c r="I476" s="28" t="str">
        <f aca="false">IF(A476="","",MONTH(A476))</f>
        <v/>
      </c>
    </row>
    <row r="477" customFormat="false" ht="15" hidden="false" customHeight="false" outlineLevel="0" collapsed="false">
      <c r="H477" s="28" t="str">
        <f aca="false">IF(A477="","",YEAR(A477))</f>
        <v/>
      </c>
      <c r="I477" s="28" t="str">
        <f aca="false">IF(A477="","",MONTH(A477))</f>
        <v/>
      </c>
    </row>
    <row r="478" customFormat="false" ht="15" hidden="false" customHeight="false" outlineLevel="0" collapsed="false">
      <c r="H478" s="28" t="str">
        <f aca="false">IF(A478="","",YEAR(A478))</f>
        <v/>
      </c>
      <c r="I478" s="28" t="str">
        <f aca="false">IF(A478="","",MONTH(A478))</f>
        <v/>
      </c>
    </row>
    <row r="479" customFormat="false" ht="15" hidden="false" customHeight="false" outlineLevel="0" collapsed="false">
      <c r="H479" s="28" t="str">
        <f aca="false">IF(A479="","",YEAR(A479))</f>
        <v/>
      </c>
      <c r="I479" s="28" t="str">
        <f aca="false">IF(A479="","",MONTH(A479))</f>
        <v/>
      </c>
    </row>
    <row r="480" customFormat="false" ht="15" hidden="false" customHeight="false" outlineLevel="0" collapsed="false">
      <c r="H480" s="28" t="str">
        <f aca="false">IF(A480="","",YEAR(A480))</f>
        <v/>
      </c>
      <c r="I480" s="28" t="str">
        <f aca="false">IF(A480="","",MONTH(A480))</f>
        <v/>
      </c>
    </row>
    <row r="481" customFormat="false" ht="15" hidden="false" customHeight="false" outlineLevel="0" collapsed="false">
      <c r="H481" s="28" t="str">
        <f aca="false">IF(A481="","",YEAR(A481))</f>
        <v/>
      </c>
      <c r="I481" s="28" t="str">
        <f aca="false">IF(A481="","",MONTH(A481))</f>
        <v/>
      </c>
    </row>
    <row r="482" customFormat="false" ht="15" hidden="false" customHeight="false" outlineLevel="0" collapsed="false">
      <c r="H482" s="28" t="str">
        <f aca="false">IF(A482="","",YEAR(A482))</f>
        <v/>
      </c>
      <c r="I482" s="28" t="str">
        <f aca="false">IF(A482="","",MONTH(A482))</f>
        <v/>
      </c>
    </row>
    <row r="483" customFormat="false" ht="15" hidden="false" customHeight="false" outlineLevel="0" collapsed="false">
      <c r="H483" s="28" t="str">
        <f aca="false">IF(A483="","",YEAR(A483))</f>
        <v/>
      </c>
      <c r="I483" s="28" t="str">
        <f aca="false">IF(A483="","",MONTH(A483))</f>
        <v/>
      </c>
    </row>
    <row r="484" customFormat="false" ht="15" hidden="false" customHeight="false" outlineLevel="0" collapsed="false">
      <c r="H484" s="28" t="str">
        <f aca="false">IF(A484="","",YEAR(A484))</f>
        <v/>
      </c>
      <c r="I484" s="28" t="str">
        <f aca="false">IF(A484="","",MONTH(A484))</f>
        <v/>
      </c>
    </row>
    <row r="485" customFormat="false" ht="15" hidden="false" customHeight="false" outlineLevel="0" collapsed="false">
      <c r="H485" s="28" t="str">
        <f aca="false">IF(A485="","",YEAR(A485))</f>
        <v/>
      </c>
      <c r="I485" s="28" t="str">
        <f aca="false">IF(A485="","",MONTH(A485))</f>
        <v/>
      </c>
    </row>
    <row r="486" customFormat="false" ht="15" hidden="false" customHeight="false" outlineLevel="0" collapsed="false">
      <c r="H486" s="28" t="str">
        <f aca="false">IF(A486="","",YEAR(A486))</f>
        <v/>
      </c>
      <c r="I486" s="28" t="str">
        <f aca="false">IF(A486="","",MONTH(A486))</f>
        <v/>
      </c>
    </row>
    <row r="487" customFormat="false" ht="15" hidden="false" customHeight="false" outlineLevel="0" collapsed="false">
      <c r="H487" s="28" t="str">
        <f aca="false">IF(A487="","",YEAR(A487))</f>
        <v/>
      </c>
      <c r="I487" s="28" t="str">
        <f aca="false">IF(A487="","",MONTH(A487))</f>
        <v/>
      </c>
    </row>
    <row r="488" customFormat="false" ht="15" hidden="false" customHeight="false" outlineLevel="0" collapsed="false">
      <c r="H488" s="28" t="str">
        <f aca="false">IF(A488="","",YEAR(A488))</f>
        <v/>
      </c>
      <c r="I488" s="28" t="str">
        <f aca="false">IF(A488="","",MONTH(A488))</f>
        <v/>
      </c>
    </row>
    <row r="489" customFormat="false" ht="15" hidden="false" customHeight="false" outlineLevel="0" collapsed="false">
      <c r="H489" s="28" t="str">
        <f aca="false">IF(A489="","",YEAR(A489))</f>
        <v/>
      </c>
      <c r="I489" s="28" t="str">
        <f aca="false">IF(A489="","",MONTH(A489))</f>
        <v/>
      </c>
    </row>
    <row r="490" customFormat="false" ht="15" hidden="false" customHeight="false" outlineLevel="0" collapsed="false">
      <c r="H490" s="28" t="str">
        <f aca="false">IF(A490="","",YEAR(A490))</f>
        <v/>
      </c>
      <c r="I490" s="28" t="str">
        <f aca="false">IF(A490="","",MONTH(A490))</f>
        <v/>
      </c>
    </row>
    <row r="491" customFormat="false" ht="15" hidden="false" customHeight="false" outlineLevel="0" collapsed="false">
      <c r="H491" s="28" t="str">
        <f aca="false">IF(A491="","",YEAR(A491))</f>
        <v/>
      </c>
      <c r="I491" s="28" t="str">
        <f aca="false">IF(A491="","",MONTH(A491))</f>
        <v/>
      </c>
    </row>
    <row r="492" customFormat="false" ht="15" hidden="false" customHeight="false" outlineLevel="0" collapsed="false">
      <c r="H492" s="28" t="str">
        <f aca="false">IF(A492="","",YEAR(A492))</f>
        <v/>
      </c>
      <c r="I492" s="28" t="str">
        <f aca="false">IF(A492="","",MONTH(A492))</f>
        <v/>
      </c>
    </row>
    <row r="493" customFormat="false" ht="15" hidden="false" customHeight="false" outlineLevel="0" collapsed="false">
      <c r="H493" s="28" t="str">
        <f aca="false">IF(A493="","",YEAR(A493))</f>
        <v/>
      </c>
      <c r="I493" s="28" t="str">
        <f aca="false">IF(A493="","",MONTH(A493))</f>
        <v/>
      </c>
    </row>
    <row r="494" customFormat="false" ht="15" hidden="false" customHeight="false" outlineLevel="0" collapsed="false">
      <c r="H494" s="28" t="str">
        <f aca="false">IF(A494="","",YEAR(A494))</f>
        <v/>
      </c>
      <c r="I494" s="28" t="str">
        <f aca="false">IF(A494="","",MONTH(A494))</f>
        <v/>
      </c>
    </row>
    <row r="495" customFormat="false" ht="15" hidden="false" customHeight="false" outlineLevel="0" collapsed="false">
      <c r="H495" s="28" t="str">
        <f aca="false">IF(A495="","",YEAR(A495))</f>
        <v/>
      </c>
      <c r="I495" s="28" t="str">
        <f aca="false">IF(A495="","",MONTH(A495))</f>
        <v/>
      </c>
    </row>
    <row r="496" customFormat="false" ht="15" hidden="false" customHeight="false" outlineLevel="0" collapsed="false">
      <c r="H496" s="28" t="str">
        <f aca="false">IF(A496="","",YEAR(A496))</f>
        <v/>
      </c>
      <c r="I496" s="28" t="str">
        <f aca="false">IF(A496="","",MONTH(A496))</f>
        <v/>
      </c>
    </row>
    <row r="497" customFormat="false" ht="15" hidden="false" customHeight="false" outlineLevel="0" collapsed="false">
      <c r="H497" s="28" t="str">
        <f aca="false">IF(A497="","",YEAR(A497))</f>
        <v/>
      </c>
      <c r="I497" s="28" t="str">
        <f aca="false">IF(A497="","",MONTH(A497))</f>
        <v/>
      </c>
    </row>
    <row r="498" customFormat="false" ht="15" hidden="false" customHeight="false" outlineLevel="0" collapsed="false">
      <c r="H498" s="28" t="str">
        <f aca="false">IF(A498="","",YEAR(A498))</f>
        <v/>
      </c>
      <c r="I498" s="28" t="str">
        <f aca="false">IF(A498="","",MONTH(A498))</f>
        <v/>
      </c>
    </row>
    <row r="499" customFormat="false" ht="15" hidden="false" customHeight="false" outlineLevel="0" collapsed="false">
      <c r="H499" s="28" t="str">
        <f aca="false">IF(A499="","",YEAR(A499))</f>
        <v/>
      </c>
      <c r="I499" s="28" t="str">
        <f aca="false">IF(A499="","",MONTH(A499))</f>
        <v/>
      </c>
    </row>
    <row r="500" customFormat="false" ht="15" hidden="false" customHeight="false" outlineLevel="0" collapsed="false">
      <c r="H500" s="28" t="str">
        <f aca="false">IF(A500="","",YEAR(A500))</f>
        <v/>
      </c>
      <c r="I500" s="28" t="str">
        <f aca="false">IF(A500="","",MONTH(A500))</f>
        <v/>
      </c>
    </row>
  </sheetData>
  <mergeCells count="1">
    <mergeCell ref="A1:G1"/>
  </mergeCells>
  <conditionalFormatting sqref="B3:B500">
    <cfRule type="cellIs" priority="2" operator="equal" aboveAverage="0" equalAverage="0" bottom="0" percent="0" rank="0" text="" dxfId="12">
      <formula>"Receita"</formula>
    </cfRule>
    <cfRule type="cellIs" priority="3" operator="equal" aboveAverage="0" equalAverage="0" bottom="0" percent="0" rank="0" text="" dxfId="13">
      <formula>"Despesa"</formula>
    </cfRule>
  </conditionalFormatting>
  <conditionalFormatting sqref="G3:G500">
    <cfRule type="cellIs" priority="4" operator="equal" aboveAverage="0" equalAverage="0" bottom="0" percent="0" rank="0" text="" dxfId="14">
      <formula>"Pendente"</formula>
    </cfRule>
  </conditionalFormatting>
  <dataValidations count="4">
    <dataValidation allowBlank="true" errorStyle="stop" operator="between" showDropDown="false" showErrorMessage="false" showInputMessage="false" sqref="B3:B500" type="list">
      <formula1>"Receita,Despesa"</formula1>
      <formula2>0</formula2>
    </dataValidation>
    <dataValidation allowBlank="true" errorStyle="stop" operator="between" showDropDown="false" showErrorMessage="false" showInputMessage="false" sqref="C3:C500" type="list">
      <formula1>Categorias!$A$3:$A$18</formula1>
      <formula2>0</formula2>
    </dataValidation>
    <dataValidation allowBlank="true" errorStyle="stop" operator="between" showDropDown="false" showErrorMessage="false" showInputMessage="false" sqref="F3:F500" type="list">
      <formula1>"Pix,Débito,Crédito,Dinheiro,Transferência,Boleto"</formula1>
      <formula2>0</formula2>
    </dataValidation>
    <dataValidation allowBlank="true" errorStyle="stop" operator="between" showDropDown="false" showErrorMessage="false" showInputMessage="false" sqref="G3:G500" type="list">
      <formula1>"Pago,Pendente"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4ED8"/>
    <pageSetUpPr fitToPage="tru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5" min="3" style="0" width="24"/>
    <col collapsed="false" customWidth="true" hidden="false" outlineLevel="0" max="6" min="6" style="0" width="20"/>
  </cols>
  <sheetData>
    <row r="1" customFormat="false" ht="15" hidden="false" customHeight="true" outlineLevel="0" collapsed="false">
      <c r="A1" s="29" t="s">
        <v>106</v>
      </c>
      <c r="B1" s="29"/>
      <c r="C1" s="29"/>
      <c r="D1" s="29"/>
      <c r="E1" s="29"/>
      <c r="F1" s="29"/>
    </row>
    <row r="2" customFormat="false" ht="15" hidden="false" customHeight="false" outlineLevel="0" collapsed="false">
      <c r="A2" s="29"/>
      <c r="B2" s="29"/>
      <c r="C2" s="29"/>
      <c r="D2" s="29"/>
      <c r="E2" s="29"/>
      <c r="F2" s="29"/>
    </row>
    <row r="4" customFormat="false" ht="21.75" hidden="false" customHeight="true" outlineLevel="0" collapsed="false">
      <c r="A4" s="3" t="s">
        <v>107</v>
      </c>
      <c r="B4" s="3"/>
      <c r="C4" s="3"/>
      <c r="D4" s="3"/>
      <c r="E4" s="3"/>
      <c r="F4" s="3"/>
    </row>
    <row r="6" customFormat="false" ht="18" hidden="false" customHeight="true" outlineLevel="0" collapsed="false">
      <c r="A6" s="4" t="s">
        <v>108</v>
      </c>
      <c r="B6" s="4"/>
      <c r="C6" s="4"/>
      <c r="D6" s="4"/>
      <c r="E6" s="4"/>
      <c r="F6" s="4"/>
    </row>
    <row r="7" customFormat="false" ht="18" hidden="false" customHeight="true" outlineLevel="0" collapsed="false">
      <c r="A7" s="4" t="s">
        <v>109</v>
      </c>
      <c r="B7" s="4"/>
      <c r="C7" s="4"/>
      <c r="D7" s="4"/>
      <c r="E7" s="4"/>
      <c r="F7" s="4"/>
    </row>
    <row r="8" customFormat="false" ht="18" hidden="false" customHeight="true" outlineLevel="0" collapsed="false">
      <c r="A8" s="4" t="s">
        <v>110</v>
      </c>
      <c r="B8" s="4"/>
      <c r="C8" s="4"/>
      <c r="D8" s="4"/>
      <c r="E8" s="4"/>
      <c r="F8" s="4"/>
    </row>
    <row r="9" customFormat="false" ht="18" hidden="false" customHeight="true" outlineLevel="0" collapsed="false">
      <c r="A9" s="4" t="s">
        <v>111</v>
      </c>
      <c r="B9" s="4"/>
      <c r="C9" s="4"/>
      <c r="D9" s="4"/>
      <c r="E9" s="4"/>
      <c r="F9" s="4"/>
    </row>
    <row r="11" customFormat="false" ht="21.75" hidden="false" customHeight="true" outlineLevel="0" collapsed="false">
      <c r="A11" s="3" t="s">
        <v>112</v>
      </c>
      <c r="B11" s="3"/>
      <c r="C11" s="3"/>
      <c r="D11" s="3"/>
      <c r="E11" s="3"/>
      <c r="F11" s="3"/>
    </row>
    <row r="13" customFormat="false" ht="18" hidden="false" customHeight="true" outlineLevel="0" collapsed="false">
      <c r="A13" s="4" t="s">
        <v>113</v>
      </c>
      <c r="B13" s="4"/>
      <c r="C13" s="4"/>
      <c r="D13" s="4"/>
      <c r="E13" s="4"/>
      <c r="F13" s="4"/>
    </row>
    <row r="14" customFormat="false" ht="18" hidden="false" customHeight="true" outlineLevel="0" collapsed="false">
      <c r="A14" s="4" t="s">
        <v>114</v>
      </c>
      <c r="B14" s="4"/>
      <c r="C14" s="4"/>
      <c r="D14" s="4"/>
      <c r="E14" s="4"/>
      <c r="F14" s="4"/>
    </row>
    <row r="15" customFormat="false" ht="18" hidden="false" customHeight="true" outlineLevel="0" collapsed="false">
      <c r="A15" s="4" t="s">
        <v>115</v>
      </c>
      <c r="B15" s="4"/>
      <c r="C15" s="4"/>
      <c r="D15" s="4"/>
      <c r="E15" s="4"/>
      <c r="F15" s="4"/>
    </row>
    <row r="16" customFormat="false" ht="18" hidden="false" customHeight="true" outlineLevel="0" collapsed="false">
      <c r="A16" s="4" t="s">
        <v>116</v>
      </c>
      <c r="B16" s="4"/>
      <c r="C16" s="4"/>
      <c r="D16" s="4"/>
      <c r="E16" s="4"/>
      <c r="F16" s="4"/>
    </row>
    <row r="17" customFormat="false" ht="18" hidden="false" customHeight="true" outlineLevel="0" collapsed="false">
      <c r="A17" s="4" t="s">
        <v>117</v>
      </c>
      <c r="B17" s="4"/>
      <c r="C17" s="4"/>
      <c r="D17" s="4"/>
      <c r="E17" s="4"/>
      <c r="F17" s="4"/>
    </row>
    <row r="18" customFormat="false" ht="18" hidden="false" customHeight="true" outlineLevel="0" collapsed="false">
      <c r="A18" s="4" t="s">
        <v>118</v>
      </c>
      <c r="B18" s="4"/>
      <c r="C18" s="4"/>
      <c r="D18" s="4"/>
      <c r="E18" s="4"/>
      <c r="F18" s="4"/>
    </row>
    <row r="19" customFormat="false" ht="18" hidden="false" customHeight="true" outlineLevel="0" collapsed="false">
      <c r="A19" s="4" t="s">
        <v>119</v>
      </c>
      <c r="B19" s="4"/>
      <c r="C19" s="4"/>
      <c r="D19" s="4"/>
      <c r="E19" s="4"/>
      <c r="F19" s="4"/>
    </row>
    <row r="21" customFormat="false" ht="21.75" hidden="false" customHeight="true" outlineLevel="0" collapsed="false">
      <c r="A21" s="3" t="s">
        <v>120</v>
      </c>
      <c r="B21" s="3"/>
      <c r="C21" s="3"/>
      <c r="D21" s="3"/>
      <c r="E21" s="3"/>
      <c r="F21" s="3"/>
    </row>
    <row r="23" customFormat="false" ht="18" hidden="false" customHeight="true" outlineLevel="0" collapsed="false">
      <c r="A23" s="4" t="s">
        <v>121</v>
      </c>
      <c r="B23" s="4"/>
      <c r="C23" s="4"/>
      <c r="D23" s="4"/>
      <c r="E23" s="4"/>
      <c r="F23" s="4"/>
    </row>
    <row r="24" customFormat="false" ht="18" hidden="false" customHeight="true" outlineLevel="0" collapsed="false">
      <c r="A24" s="4" t="s">
        <v>122</v>
      </c>
      <c r="B24" s="4"/>
      <c r="C24" s="4"/>
      <c r="D24" s="4"/>
      <c r="E24" s="4"/>
      <c r="F24" s="4"/>
    </row>
    <row r="25" customFormat="false" ht="18" hidden="false" customHeight="true" outlineLevel="0" collapsed="false">
      <c r="A25" s="4" t="s">
        <v>123</v>
      </c>
      <c r="B25" s="4"/>
      <c r="C25" s="4"/>
      <c r="D25" s="4"/>
      <c r="E25" s="4"/>
      <c r="F25" s="4"/>
    </row>
    <row r="27" customFormat="false" ht="21.75" hidden="false" customHeight="true" outlineLevel="0" collapsed="false">
      <c r="A27" s="3" t="s">
        <v>124</v>
      </c>
      <c r="B27" s="3"/>
      <c r="C27" s="3"/>
      <c r="D27" s="3"/>
      <c r="E27" s="3"/>
      <c r="F27" s="3"/>
    </row>
    <row r="29" customFormat="false" ht="18" hidden="false" customHeight="true" outlineLevel="0" collapsed="false">
      <c r="A29" s="4" t="s">
        <v>125</v>
      </c>
      <c r="B29" s="4"/>
      <c r="C29" s="4"/>
      <c r="D29" s="4"/>
      <c r="E29" s="4"/>
      <c r="F29" s="4"/>
    </row>
    <row r="30" customFormat="false" ht="18" hidden="false" customHeight="true" outlineLevel="0" collapsed="false">
      <c r="A30" s="4" t="s">
        <v>126</v>
      </c>
      <c r="B30" s="4"/>
      <c r="C30" s="4"/>
      <c r="D30" s="4"/>
      <c r="E30" s="4"/>
      <c r="F30" s="4"/>
    </row>
    <row r="31" customFormat="false" ht="18" hidden="false" customHeight="true" outlineLevel="0" collapsed="false">
      <c r="A31" s="4" t="s">
        <v>127</v>
      </c>
      <c r="B31" s="4"/>
      <c r="C31" s="4"/>
      <c r="D31" s="4"/>
      <c r="E31" s="4"/>
      <c r="F31" s="4"/>
    </row>
  </sheetData>
  <mergeCells count="22">
    <mergeCell ref="A1:F2"/>
    <mergeCell ref="A4:F4"/>
    <mergeCell ref="A6:F6"/>
    <mergeCell ref="A7:F7"/>
    <mergeCell ref="A8:F8"/>
    <mergeCell ref="A9:F9"/>
    <mergeCell ref="A11:F11"/>
    <mergeCell ref="A13:F13"/>
    <mergeCell ref="A14:F14"/>
    <mergeCell ref="A15:F15"/>
    <mergeCell ref="A16:F16"/>
    <mergeCell ref="A17:F17"/>
    <mergeCell ref="A18:F18"/>
    <mergeCell ref="A19:F19"/>
    <mergeCell ref="A21:F21"/>
    <mergeCell ref="A23:F23"/>
    <mergeCell ref="A24:F24"/>
    <mergeCell ref="A25:F25"/>
    <mergeCell ref="A27:F27"/>
    <mergeCell ref="A29:F29"/>
    <mergeCell ref="A30:F30"/>
    <mergeCell ref="A31:F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9488"/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20"/>
  </cols>
  <sheetData>
    <row r="1" customFormat="false" ht="25.5" hidden="false" customHeight="true" outlineLevel="0" collapsed="false">
      <c r="A1" s="17" t="s">
        <v>128</v>
      </c>
      <c r="B1" s="17"/>
      <c r="C1" s="17"/>
    </row>
    <row r="2" customFormat="false" ht="19.5" hidden="false" customHeight="true" outlineLevel="0" collapsed="false">
      <c r="A2" s="30" t="s">
        <v>32</v>
      </c>
      <c r="B2" s="30" t="s">
        <v>31</v>
      </c>
      <c r="C2" s="30" t="s">
        <v>129</v>
      </c>
    </row>
    <row r="3" customFormat="false" ht="15" hidden="false" customHeight="false" outlineLevel="0" collapsed="false">
      <c r="A3" s="31" t="s">
        <v>50</v>
      </c>
      <c r="B3" s="31" t="s">
        <v>49</v>
      </c>
      <c r="C3" s="32"/>
    </row>
    <row r="4" customFormat="false" ht="15" hidden="false" customHeight="false" outlineLevel="0" collapsed="false">
      <c r="A4" s="33" t="s">
        <v>82</v>
      </c>
      <c r="B4" s="33" t="s">
        <v>49</v>
      </c>
      <c r="C4" s="34"/>
    </row>
    <row r="5" customFormat="false" ht="15" hidden="false" customHeight="false" outlineLevel="0" collapsed="false">
      <c r="A5" s="31" t="s">
        <v>91</v>
      </c>
      <c r="B5" s="31" t="s">
        <v>49</v>
      </c>
      <c r="C5" s="32"/>
    </row>
    <row r="6" customFormat="false" ht="15" hidden="false" customHeight="false" outlineLevel="0" collapsed="false">
      <c r="A6" s="33" t="s">
        <v>77</v>
      </c>
      <c r="B6" s="33" t="s">
        <v>49</v>
      </c>
      <c r="C6" s="34"/>
    </row>
    <row r="7" customFormat="false" ht="15" hidden="false" customHeight="false" outlineLevel="0" collapsed="false">
      <c r="A7" s="35" t="s">
        <v>56</v>
      </c>
      <c r="B7" s="35" t="s">
        <v>39</v>
      </c>
      <c r="C7" s="36" t="n">
        <v>1500</v>
      </c>
    </row>
    <row r="8" customFormat="false" ht="15" hidden="false" customHeight="false" outlineLevel="0" collapsed="false">
      <c r="A8" s="35" t="s">
        <v>68</v>
      </c>
      <c r="B8" s="35" t="s">
        <v>39</v>
      </c>
      <c r="C8" s="36" t="n">
        <v>350</v>
      </c>
    </row>
    <row r="9" customFormat="false" ht="15" hidden="false" customHeight="false" outlineLevel="0" collapsed="false">
      <c r="A9" s="35" t="s">
        <v>70</v>
      </c>
      <c r="B9" s="35" t="s">
        <v>39</v>
      </c>
      <c r="C9" s="36" t="n">
        <v>900</v>
      </c>
    </row>
    <row r="10" customFormat="false" ht="15" hidden="false" customHeight="false" outlineLevel="0" collapsed="false">
      <c r="A10" s="35" t="s">
        <v>53</v>
      </c>
      <c r="B10" s="35" t="s">
        <v>39</v>
      </c>
      <c r="C10" s="36" t="n">
        <v>400</v>
      </c>
    </row>
    <row r="11" customFormat="false" ht="15" hidden="false" customHeight="false" outlineLevel="0" collapsed="false">
      <c r="A11" s="35" t="s">
        <v>59</v>
      </c>
      <c r="B11" s="35" t="s">
        <v>39</v>
      </c>
      <c r="C11" s="36" t="n">
        <v>250</v>
      </c>
    </row>
    <row r="12" customFormat="false" ht="15" hidden="false" customHeight="false" outlineLevel="0" collapsed="false">
      <c r="A12" s="35" t="s">
        <v>44</v>
      </c>
      <c r="B12" s="35" t="s">
        <v>39</v>
      </c>
      <c r="C12" s="36" t="n">
        <v>300</v>
      </c>
    </row>
    <row r="13" customFormat="false" ht="15" hidden="false" customHeight="false" outlineLevel="0" collapsed="false">
      <c r="A13" s="35" t="s">
        <v>75</v>
      </c>
      <c r="B13" s="35" t="s">
        <v>39</v>
      </c>
      <c r="C13" s="36" t="n">
        <v>300</v>
      </c>
    </row>
    <row r="14" customFormat="false" ht="15" hidden="false" customHeight="false" outlineLevel="0" collapsed="false">
      <c r="A14" s="35" t="s">
        <v>47</v>
      </c>
      <c r="B14" s="35" t="s">
        <v>39</v>
      </c>
      <c r="C14" s="36" t="n">
        <v>250</v>
      </c>
    </row>
    <row r="15" customFormat="false" ht="15" hidden="false" customHeight="false" outlineLevel="0" collapsed="false">
      <c r="A15" s="35" t="s">
        <v>40</v>
      </c>
      <c r="B15" s="35" t="s">
        <v>39</v>
      </c>
      <c r="C15" s="36" t="n">
        <v>100</v>
      </c>
    </row>
    <row r="16" customFormat="false" ht="15" hidden="false" customHeight="false" outlineLevel="0" collapsed="false">
      <c r="A16" s="35" t="s">
        <v>65</v>
      </c>
      <c r="B16" s="35" t="s">
        <v>39</v>
      </c>
      <c r="C16" s="36" t="n">
        <v>150</v>
      </c>
    </row>
    <row r="17" customFormat="false" ht="15" hidden="false" customHeight="false" outlineLevel="0" collapsed="false">
      <c r="A17" s="35" t="s">
        <v>72</v>
      </c>
      <c r="B17" s="35" t="s">
        <v>39</v>
      </c>
      <c r="C17" s="36" t="n">
        <v>500</v>
      </c>
    </row>
    <row r="18" customFormat="false" ht="15" hidden="false" customHeight="false" outlineLevel="0" collapsed="false">
      <c r="A18" s="35" t="s">
        <v>61</v>
      </c>
      <c r="B18" s="35" t="s">
        <v>39</v>
      </c>
      <c r="C18" s="36" t="n">
        <v>200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9488"/>
    <pageSetUpPr fitToPage="true"/>
  </sheetPr>
  <dimension ref="A1:O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1"/>
    <col collapsed="false" customWidth="true" hidden="false" outlineLevel="0" max="15" min="14" style="0" width="13"/>
  </cols>
  <sheetData>
    <row r="1" customFormat="false" ht="25.5" hidden="false" customHeight="true" outlineLevel="0" collapsed="false">
      <c r="A1" s="17" t="s">
        <v>130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customFormat="false" ht="15" hidden="false" customHeight="false" outlineLevel="0" collapsed="false">
      <c r="A2" s="37" t="s">
        <v>131</v>
      </c>
      <c r="B2" s="38" t="n">
        <v>2026</v>
      </c>
    </row>
    <row r="3" customFormat="false" ht="19.5" hidden="false" customHeight="true" outlineLevel="0" collapsed="false">
      <c r="A3" s="18" t="s">
        <v>32</v>
      </c>
      <c r="B3" s="18" t="s">
        <v>132</v>
      </c>
      <c r="C3" s="18" t="s">
        <v>133</v>
      </c>
      <c r="D3" s="18" t="s">
        <v>134</v>
      </c>
      <c r="E3" s="18" t="s">
        <v>135</v>
      </c>
      <c r="F3" s="18" t="s">
        <v>136</v>
      </c>
      <c r="G3" s="18" t="s">
        <v>137</v>
      </c>
      <c r="H3" s="18" t="s">
        <v>138</v>
      </c>
      <c r="I3" s="18" t="s">
        <v>139</v>
      </c>
      <c r="J3" s="18" t="s">
        <v>140</v>
      </c>
      <c r="K3" s="18" t="s">
        <v>141</v>
      </c>
      <c r="L3" s="18" t="s">
        <v>142</v>
      </c>
      <c r="M3" s="18" t="s">
        <v>143</v>
      </c>
      <c r="N3" s="18" t="s">
        <v>144</v>
      </c>
      <c r="O3" s="39" t="s">
        <v>145</v>
      </c>
    </row>
    <row r="4" customFormat="false" ht="19.5" hidden="false" customHeight="true" outlineLevel="0" collapsed="false">
      <c r="A4" s="40" t="s">
        <v>146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customFormat="false" ht="15" hidden="false" customHeight="false" outlineLevel="0" collapsed="false">
      <c r="A5" s="41" t="s">
        <v>50</v>
      </c>
      <c r="B5" s="42" t="n">
        <f aca="false">SUMIFS(Lançamentos!$E:$E,Lançamentos!$C:$C,$A5,Lançamentos!$I:$I,COLUMN()-1,Lançamentos!$H:$H,$B$2)</f>
        <v>5215.01</v>
      </c>
      <c r="C5" s="42" t="n">
        <f aca="false">SUMIFS(Lançamentos!$E:$E,Lançamentos!$C:$C,$A5,Lançamentos!$I:$I,COLUMN()-1,Lançamentos!$H:$H,$B$2)</f>
        <v>5621.09</v>
      </c>
      <c r="D5" s="42" t="n">
        <f aca="false">SUMIFS(Lançamentos!$E:$E,Lançamentos!$C:$C,$A5,Lançamentos!$I:$I,COLUMN()-1,Lançamentos!$H:$H,$B$2)</f>
        <v>5266.93</v>
      </c>
      <c r="E5" s="42" t="n">
        <f aca="false">SUMIFS(Lançamentos!$E:$E,Lançamentos!$C:$C,$A5,Lançamentos!$I:$I,COLUMN()-1,Lançamentos!$H:$H,$B$2)</f>
        <v>5337.37</v>
      </c>
      <c r="F5" s="42" t="n">
        <f aca="false">SUMIFS(Lançamentos!$E:$E,Lançamentos!$C:$C,$A5,Lançamentos!$I:$I,COLUMN()-1,Lançamentos!$H:$H,$B$2)</f>
        <v>5453.8</v>
      </c>
      <c r="G5" s="42" t="n">
        <f aca="false">SUMIFS(Lançamentos!$E:$E,Lançamentos!$C:$C,$A5,Lançamentos!$I:$I,COLUMN()-1,Lançamentos!$H:$H,$B$2)</f>
        <v>5567.01</v>
      </c>
      <c r="H5" s="42" t="n">
        <f aca="false">SUMIFS(Lançamentos!$E:$E,Lançamentos!$C:$C,$A5,Lançamentos!$I:$I,COLUMN()-1,Lançamentos!$H:$H,$B$2)</f>
        <v>0</v>
      </c>
      <c r="I5" s="42" t="n">
        <f aca="false">SUMIFS(Lançamentos!$E:$E,Lançamentos!$C:$C,$A5,Lançamentos!$I:$I,COLUMN()-1,Lançamentos!$H:$H,$B$2)</f>
        <v>0</v>
      </c>
      <c r="J5" s="42" t="n">
        <f aca="false">SUMIFS(Lançamentos!$E:$E,Lançamentos!$C:$C,$A5,Lançamentos!$I:$I,COLUMN()-1,Lançamentos!$H:$H,$B$2)</f>
        <v>0</v>
      </c>
      <c r="K5" s="42" t="n">
        <f aca="false">SUMIFS(Lançamentos!$E:$E,Lançamentos!$C:$C,$A5,Lançamentos!$I:$I,COLUMN()-1,Lançamentos!$H:$H,$B$2)</f>
        <v>0</v>
      </c>
      <c r="L5" s="42" t="n">
        <f aca="false">SUMIFS(Lançamentos!$E:$E,Lançamentos!$C:$C,$A5,Lançamentos!$I:$I,COLUMN()-1,Lançamentos!$H:$H,$B$2)</f>
        <v>0</v>
      </c>
      <c r="M5" s="42" t="n">
        <f aca="false">SUMIFS(Lançamentos!$E:$E,Lançamentos!$C:$C,$A5,Lançamentos!$I:$I,COLUMN()-1,Lançamentos!$H:$H,$B$2)</f>
        <v>0</v>
      </c>
      <c r="N5" s="43" t="n">
        <f aca="false">SUM(B5:M5)</f>
        <v>32461.21</v>
      </c>
    </row>
    <row r="6" customFormat="false" ht="15" hidden="false" customHeight="false" outlineLevel="0" collapsed="false">
      <c r="A6" s="41" t="s">
        <v>82</v>
      </c>
      <c r="B6" s="44" t="n">
        <f aca="false">SUMIFS(Lançamentos!$E:$E,Lançamentos!$C:$C,$A6,Lançamentos!$I:$I,COLUMN()-1,Lançamentos!$H:$H,$B$2)</f>
        <v>0</v>
      </c>
      <c r="C6" s="44" t="n">
        <f aca="false">SUMIFS(Lançamentos!$E:$E,Lançamentos!$C:$C,$A6,Lançamentos!$I:$I,COLUMN()-1,Lançamentos!$H:$H,$B$2)</f>
        <v>827.31</v>
      </c>
      <c r="D6" s="44" t="n">
        <f aca="false">SUMIFS(Lançamentos!$E:$E,Lançamentos!$C:$C,$A6,Lançamentos!$I:$I,COLUMN()-1,Lançamentos!$H:$H,$B$2)</f>
        <v>1163.05</v>
      </c>
      <c r="E6" s="44" t="n">
        <f aca="false">SUMIFS(Lançamentos!$E:$E,Lançamentos!$C:$C,$A6,Lançamentos!$I:$I,COLUMN()-1,Lançamentos!$H:$H,$B$2)</f>
        <v>811.32</v>
      </c>
      <c r="F6" s="44" t="n">
        <f aca="false">SUMIFS(Lançamentos!$E:$E,Lançamentos!$C:$C,$A6,Lançamentos!$I:$I,COLUMN()-1,Lançamentos!$H:$H,$B$2)</f>
        <v>523.84</v>
      </c>
      <c r="G6" s="44" t="n">
        <f aca="false">SUMIFS(Lançamentos!$E:$E,Lançamentos!$C:$C,$A6,Lançamentos!$I:$I,COLUMN()-1,Lançamentos!$H:$H,$B$2)</f>
        <v>934.29</v>
      </c>
      <c r="H6" s="44" t="n">
        <f aca="false">SUMIFS(Lançamentos!$E:$E,Lançamentos!$C:$C,$A6,Lançamentos!$I:$I,COLUMN()-1,Lançamentos!$H:$H,$B$2)</f>
        <v>0</v>
      </c>
      <c r="I6" s="44" t="n">
        <f aca="false">SUMIFS(Lançamentos!$E:$E,Lançamentos!$C:$C,$A6,Lançamentos!$I:$I,COLUMN()-1,Lançamentos!$H:$H,$B$2)</f>
        <v>0</v>
      </c>
      <c r="J6" s="44" t="n">
        <f aca="false">SUMIFS(Lançamentos!$E:$E,Lançamentos!$C:$C,$A6,Lançamentos!$I:$I,COLUMN()-1,Lançamentos!$H:$H,$B$2)</f>
        <v>0</v>
      </c>
      <c r="K6" s="44" t="n">
        <f aca="false">SUMIFS(Lançamentos!$E:$E,Lançamentos!$C:$C,$A6,Lançamentos!$I:$I,COLUMN()-1,Lançamentos!$H:$H,$B$2)</f>
        <v>0</v>
      </c>
      <c r="L6" s="44" t="n">
        <f aca="false">SUMIFS(Lançamentos!$E:$E,Lançamentos!$C:$C,$A6,Lançamentos!$I:$I,COLUMN()-1,Lançamentos!$H:$H,$B$2)</f>
        <v>0</v>
      </c>
      <c r="M6" s="44" t="n">
        <f aca="false">SUMIFS(Lançamentos!$E:$E,Lançamentos!$C:$C,$A6,Lançamentos!$I:$I,COLUMN()-1,Lançamentos!$H:$H,$B$2)</f>
        <v>0</v>
      </c>
      <c r="N6" s="43" t="n">
        <f aca="false">SUM(B6:M6)</f>
        <v>4259.81</v>
      </c>
    </row>
    <row r="7" customFormat="false" ht="15" hidden="false" customHeight="false" outlineLevel="0" collapsed="false">
      <c r="A7" s="41" t="s">
        <v>91</v>
      </c>
      <c r="B7" s="42" t="n">
        <f aca="false">SUMIFS(Lançamentos!$E:$E,Lançamentos!$C:$C,$A7,Lançamentos!$I:$I,COLUMN()-1,Lançamentos!$H:$H,$B$2)</f>
        <v>0</v>
      </c>
      <c r="C7" s="42" t="n">
        <f aca="false">SUMIFS(Lançamentos!$E:$E,Lançamentos!$C:$C,$A7,Lançamentos!$I:$I,COLUMN()-1,Lançamentos!$H:$H,$B$2)</f>
        <v>0</v>
      </c>
      <c r="D7" s="42" t="n">
        <f aca="false">SUMIFS(Lançamentos!$E:$E,Lançamentos!$C:$C,$A7,Lançamentos!$I:$I,COLUMN()-1,Lançamentos!$H:$H,$B$2)</f>
        <v>252.3</v>
      </c>
      <c r="E7" s="42" t="n">
        <f aca="false">SUMIFS(Lançamentos!$E:$E,Lançamentos!$C:$C,$A7,Lançamentos!$I:$I,COLUMN()-1,Lançamentos!$H:$H,$B$2)</f>
        <v>0</v>
      </c>
      <c r="F7" s="42" t="n">
        <f aca="false">SUMIFS(Lançamentos!$E:$E,Lançamentos!$C:$C,$A7,Lançamentos!$I:$I,COLUMN()-1,Lançamentos!$H:$H,$B$2)</f>
        <v>0</v>
      </c>
      <c r="G7" s="42" t="n">
        <f aca="false">SUMIFS(Lançamentos!$E:$E,Lançamentos!$C:$C,$A7,Lançamentos!$I:$I,COLUMN()-1,Lançamentos!$H:$H,$B$2)</f>
        <v>0</v>
      </c>
      <c r="H7" s="42" t="n">
        <f aca="false">SUMIFS(Lançamentos!$E:$E,Lançamentos!$C:$C,$A7,Lançamentos!$I:$I,COLUMN()-1,Lançamentos!$H:$H,$B$2)</f>
        <v>0</v>
      </c>
      <c r="I7" s="42" t="n">
        <f aca="false">SUMIFS(Lançamentos!$E:$E,Lançamentos!$C:$C,$A7,Lançamentos!$I:$I,COLUMN()-1,Lançamentos!$H:$H,$B$2)</f>
        <v>0</v>
      </c>
      <c r="J7" s="42" t="n">
        <f aca="false">SUMIFS(Lançamentos!$E:$E,Lançamentos!$C:$C,$A7,Lançamentos!$I:$I,COLUMN()-1,Lançamentos!$H:$H,$B$2)</f>
        <v>0</v>
      </c>
      <c r="K7" s="42" t="n">
        <f aca="false">SUMIFS(Lançamentos!$E:$E,Lançamentos!$C:$C,$A7,Lançamentos!$I:$I,COLUMN()-1,Lançamentos!$H:$H,$B$2)</f>
        <v>0</v>
      </c>
      <c r="L7" s="42" t="n">
        <f aca="false">SUMIFS(Lançamentos!$E:$E,Lançamentos!$C:$C,$A7,Lançamentos!$I:$I,COLUMN()-1,Lançamentos!$H:$H,$B$2)</f>
        <v>0</v>
      </c>
      <c r="M7" s="42" t="n">
        <f aca="false">SUMIFS(Lançamentos!$E:$E,Lançamentos!$C:$C,$A7,Lançamentos!$I:$I,COLUMN()-1,Lançamentos!$H:$H,$B$2)</f>
        <v>0</v>
      </c>
      <c r="N7" s="43" t="n">
        <f aca="false">SUM(B7:M7)</f>
        <v>252.3</v>
      </c>
    </row>
    <row r="8" customFormat="false" ht="15" hidden="false" customHeight="false" outlineLevel="0" collapsed="false">
      <c r="A8" s="41" t="s">
        <v>77</v>
      </c>
      <c r="B8" s="44" t="n">
        <f aca="false">SUMIFS(Lançamentos!$E:$E,Lançamentos!$C:$C,$A8,Lançamentos!$I:$I,COLUMN()-1,Lançamentos!$H:$H,$B$2)</f>
        <v>168.27</v>
      </c>
      <c r="C8" s="44" t="n">
        <f aca="false">SUMIFS(Lançamentos!$E:$E,Lançamentos!$C:$C,$A8,Lançamentos!$I:$I,COLUMN()-1,Lançamentos!$H:$H,$B$2)</f>
        <v>120.71</v>
      </c>
      <c r="D8" s="44" t="n">
        <f aca="false">SUMIFS(Lançamentos!$E:$E,Lançamentos!$C:$C,$A8,Lançamentos!$I:$I,COLUMN()-1,Lançamentos!$H:$H,$B$2)</f>
        <v>199.28</v>
      </c>
      <c r="E8" s="44" t="n">
        <f aca="false">SUMIFS(Lançamentos!$E:$E,Lançamentos!$C:$C,$A8,Lançamentos!$I:$I,COLUMN()-1,Lançamentos!$H:$H,$B$2)</f>
        <v>94.28</v>
      </c>
      <c r="F8" s="44" t="n">
        <f aca="false">SUMIFS(Lançamentos!$E:$E,Lançamentos!$C:$C,$A8,Lançamentos!$I:$I,COLUMN()-1,Lançamentos!$H:$H,$B$2)</f>
        <v>152.67</v>
      </c>
      <c r="G8" s="44" t="n">
        <f aca="false">SUMIFS(Lançamentos!$E:$E,Lançamentos!$C:$C,$A8,Lançamentos!$I:$I,COLUMN()-1,Lançamentos!$H:$H,$B$2)</f>
        <v>210.23</v>
      </c>
      <c r="H8" s="44" t="n">
        <f aca="false">SUMIFS(Lançamentos!$E:$E,Lançamentos!$C:$C,$A8,Lançamentos!$I:$I,COLUMN()-1,Lançamentos!$H:$H,$B$2)</f>
        <v>0</v>
      </c>
      <c r="I8" s="44" t="n">
        <f aca="false">SUMIFS(Lançamentos!$E:$E,Lançamentos!$C:$C,$A8,Lançamentos!$I:$I,COLUMN()-1,Lançamentos!$H:$H,$B$2)</f>
        <v>0</v>
      </c>
      <c r="J8" s="44" t="n">
        <f aca="false">SUMIFS(Lançamentos!$E:$E,Lançamentos!$C:$C,$A8,Lançamentos!$I:$I,COLUMN()-1,Lançamentos!$H:$H,$B$2)</f>
        <v>0</v>
      </c>
      <c r="K8" s="44" t="n">
        <f aca="false">SUMIFS(Lançamentos!$E:$E,Lançamentos!$C:$C,$A8,Lançamentos!$I:$I,COLUMN()-1,Lançamentos!$H:$H,$B$2)</f>
        <v>0</v>
      </c>
      <c r="L8" s="44" t="n">
        <f aca="false">SUMIFS(Lançamentos!$E:$E,Lançamentos!$C:$C,$A8,Lançamentos!$I:$I,COLUMN()-1,Lançamentos!$H:$H,$B$2)</f>
        <v>0</v>
      </c>
      <c r="M8" s="44" t="n">
        <f aca="false">SUMIFS(Lançamentos!$E:$E,Lançamentos!$C:$C,$A8,Lançamentos!$I:$I,COLUMN()-1,Lançamentos!$H:$H,$B$2)</f>
        <v>0</v>
      </c>
      <c r="N8" s="43" t="n">
        <f aca="false">SUM(B8:M8)</f>
        <v>945.44</v>
      </c>
    </row>
    <row r="9" customFormat="false" ht="15" hidden="false" customHeight="false" outlineLevel="0" collapsed="false">
      <c r="A9" s="45" t="s">
        <v>147</v>
      </c>
      <c r="B9" s="46" t="n">
        <f aca="false">SUM(B5:B8)</f>
        <v>5383.28</v>
      </c>
      <c r="C9" s="46" t="n">
        <f aca="false">SUM(C5:C8)</f>
        <v>6569.11</v>
      </c>
      <c r="D9" s="46" t="n">
        <f aca="false">SUM(D5:D8)</f>
        <v>6881.56</v>
      </c>
      <c r="E9" s="46" t="n">
        <f aca="false">SUM(E5:E8)</f>
        <v>6242.97</v>
      </c>
      <c r="F9" s="46" t="n">
        <f aca="false">SUM(F5:F8)</f>
        <v>6130.31</v>
      </c>
      <c r="G9" s="46" t="n">
        <f aca="false">SUM(G5:G8)</f>
        <v>6711.53</v>
      </c>
      <c r="H9" s="46" t="n">
        <f aca="false">SUM(H5:H8)</f>
        <v>0</v>
      </c>
      <c r="I9" s="46" t="n">
        <f aca="false">SUM(I5:I8)</f>
        <v>0</v>
      </c>
      <c r="J9" s="46" t="n">
        <f aca="false">SUM(J5:J8)</f>
        <v>0</v>
      </c>
      <c r="K9" s="46" t="n">
        <f aca="false">SUM(K5:K8)</f>
        <v>0</v>
      </c>
      <c r="L9" s="46" t="n">
        <f aca="false">SUM(L5:L8)</f>
        <v>0</v>
      </c>
      <c r="M9" s="46" t="n">
        <f aca="false">SUM(M5:M8)</f>
        <v>0</v>
      </c>
      <c r="N9" s="46" t="n">
        <f aca="false">SUM(N5:N8)</f>
        <v>37918.76</v>
      </c>
    </row>
    <row r="11" customFormat="false" ht="19.5" hidden="false" customHeight="true" outlineLevel="0" collapsed="false">
      <c r="A11" s="47" t="s">
        <v>148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customFormat="false" ht="15" hidden="false" customHeight="false" outlineLevel="0" collapsed="false">
      <c r="A12" s="41" t="s">
        <v>56</v>
      </c>
      <c r="B12" s="44" t="n">
        <f aca="false">SUMIFS(Lançamentos!$E:$E,Lançamentos!$C:$C,$A12,Lançamentos!$I:$I,COLUMN()-1,Lançamentos!$H:$H,$B$2)</f>
        <v>956.91</v>
      </c>
      <c r="C12" s="44" t="n">
        <f aca="false">SUMIFS(Lançamentos!$E:$E,Lançamentos!$C:$C,$A12,Lançamentos!$I:$I,COLUMN()-1,Lançamentos!$H:$H,$B$2)</f>
        <v>1393.57</v>
      </c>
      <c r="D12" s="44" t="n">
        <f aca="false">SUMIFS(Lançamentos!$E:$E,Lançamentos!$C:$C,$A12,Lançamentos!$I:$I,COLUMN()-1,Lançamentos!$H:$H,$B$2)</f>
        <v>1720.63</v>
      </c>
      <c r="E12" s="44" t="n">
        <f aca="false">SUMIFS(Lançamentos!$E:$E,Lançamentos!$C:$C,$A12,Lançamentos!$I:$I,COLUMN()-1,Lançamentos!$H:$H,$B$2)</f>
        <v>1605.27</v>
      </c>
      <c r="F12" s="44" t="n">
        <f aca="false">SUMIFS(Lançamentos!$E:$E,Lançamentos!$C:$C,$A12,Lançamentos!$I:$I,COLUMN()-1,Lançamentos!$H:$H,$B$2)</f>
        <v>954.16</v>
      </c>
      <c r="G12" s="44" t="n">
        <f aca="false">SUMIFS(Lançamentos!$E:$E,Lançamentos!$C:$C,$A12,Lançamentos!$I:$I,COLUMN()-1,Lançamentos!$H:$H,$B$2)</f>
        <v>1157.85</v>
      </c>
      <c r="H12" s="44" t="n">
        <f aca="false">SUMIFS(Lançamentos!$E:$E,Lançamentos!$C:$C,$A12,Lançamentos!$I:$I,COLUMN()-1,Lançamentos!$H:$H,$B$2)</f>
        <v>0</v>
      </c>
      <c r="I12" s="44" t="n">
        <f aca="false">SUMIFS(Lançamentos!$E:$E,Lançamentos!$C:$C,$A12,Lançamentos!$I:$I,COLUMN()-1,Lançamentos!$H:$H,$B$2)</f>
        <v>0</v>
      </c>
      <c r="J12" s="44" t="n">
        <f aca="false">SUMIFS(Lançamentos!$E:$E,Lançamentos!$C:$C,$A12,Lançamentos!$I:$I,COLUMN()-1,Lançamentos!$H:$H,$B$2)</f>
        <v>0</v>
      </c>
      <c r="K12" s="44" t="n">
        <f aca="false">SUMIFS(Lançamentos!$E:$E,Lançamentos!$C:$C,$A12,Lançamentos!$I:$I,COLUMN()-1,Lançamentos!$H:$H,$B$2)</f>
        <v>0</v>
      </c>
      <c r="L12" s="44" t="n">
        <f aca="false">SUMIFS(Lançamentos!$E:$E,Lançamentos!$C:$C,$A12,Lançamentos!$I:$I,COLUMN()-1,Lançamentos!$H:$H,$B$2)</f>
        <v>0</v>
      </c>
      <c r="M12" s="44" t="n">
        <f aca="false">SUMIFS(Lançamentos!$E:$E,Lançamentos!$C:$C,$A12,Lançamentos!$I:$I,COLUMN()-1,Lançamentos!$H:$H,$B$2)</f>
        <v>0</v>
      </c>
      <c r="N12" s="43" t="n">
        <f aca="false">SUM(B12:M12)</f>
        <v>7788.39</v>
      </c>
      <c r="O12" s="28" t="s">
        <v>56</v>
      </c>
    </row>
    <row r="13" customFormat="false" ht="15" hidden="false" customHeight="false" outlineLevel="0" collapsed="false">
      <c r="A13" s="41" t="s">
        <v>68</v>
      </c>
      <c r="B13" s="42" t="n">
        <f aca="false">SUMIFS(Lançamentos!$E:$E,Lançamentos!$C:$C,$A13,Lançamentos!$I:$I,COLUMN()-1,Lançamentos!$H:$H,$B$2)</f>
        <v>359.93</v>
      </c>
      <c r="C13" s="42" t="n">
        <f aca="false">SUMIFS(Lançamentos!$E:$E,Lançamentos!$C:$C,$A13,Lançamentos!$I:$I,COLUMN()-1,Lançamentos!$H:$H,$B$2)</f>
        <v>396.96</v>
      </c>
      <c r="D13" s="42" t="n">
        <f aca="false">SUMIFS(Lançamentos!$E:$E,Lançamentos!$C:$C,$A13,Lançamentos!$I:$I,COLUMN()-1,Lançamentos!$H:$H,$B$2)</f>
        <v>244.77</v>
      </c>
      <c r="E13" s="42" t="n">
        <f aca="false">SUMIFS(Lançamentos!$E:$E,Lançamentos!$C:$C,$A13,Lançamentos!$I:$I,COLUMN()-1,Lançamentos!$H:$H,$B$2)</f>
        <v>265.28</v>
      </c>
      <c r="F13" s="42" t="n">
        <f aca="false">SUMIFS(Lançamentos!$E:$E,Lançamentos!$C:$C,$A13,Lançamentos!$I:$I,COLUMN()-1,Lançamentos!$H:$H,$B$2)</f>
        <v>324.75</v>
      </c>
      <c r="G13" s="42" t="n">
        <f aca="false">SUMIFS(Lançamentos!$E:$E,Lançamentos!$C:$C,$A13,Lançamentos!$I:$I,COLUMN()-1,Lançamentos!$H:$H,$B$2)</f>
        <v>251.64</v>
      </c>
      <c r="H13" s="42" t="n">
        <f aca="false">SUMIFS(Lançamentos!$E:$E,Lançamentos!$C:$C,$A13,Lançamentos!$I:$I,COLUMN()-1,Lançamentos!$H:$H,$B$2)</f>
        <v>0</v>
      </c>
      <c r="I13" s="42" t="n">
        <f aca="false">SUMIFS(Lançamentos!$E:$E,Lançamentos!$C:$C,$A13,Lançamentos!$I:$I,COLUMN()-1,Lançamentos!$H:$H,$B$2)</f>
        <v>0</v>
      </c>
      <c r="J13" s="42" t="n">
        <f aca="false">SUMIFS(Lançamentos!$E:$E,Lançamentos!$C:$C,$A13,Lançamentos!$I:$I,COLUMN()-1,Lançamentos!$H:$H,$B$2)</f>
        <v>0</v>
      </c>
      <c r="K13" s="42" t="n">
        <f aca="false">SUMIFS(Lançamentos!$E:$E,Lançamentos!$C:$C,$A13,Lançamentos!$I:$I,COLUMN()-1,Lançamentos!$H:$H,$B$2)</f>
        <v>0</v>
      </c>
      <c r="L13" s="42" t="n">
        <f aca="false">SUMIFS(Lançamentos!$E:$E,Lançamentos!$C:$C,$A13,Lançamentos!$I:$I,COLUMN()-1,Lançamentos!$H:$H,$B$2)</f>
        <v>0</v>
      </c>
      <c r="M13" s="42" t="n">
        <f aca="false">SUMIFS(Lançamentos!$E:$E,Lançamentos!$C:$C,$A13,Lançamentos!$I:$I,COLUMN()-1,Lançamentos!$H:$H,$B$2)</f>
        <v>0</v>
      </c>
      <c r="N13" s="43" t="n">
        <f aca="false">SUM(B13:M13)</f>
        <v>1843.33</v>
      </c>
      <c r="O13" s="28" t="s">
        <v>149</v>
      </c>
    </row>
    <row r="14" customFormat="false" ht="15" hidden="false" customHeight="false" outlineLevel="0" collapsed="false">
      <c r="A14" s="41" t="s">
        <v>70</v>
      </c>
      <c r="B14" s="44" t="n">
        <f aca="false">SUMIFS(Lançamentos!$E:$E,Lançamentos!$C:$C,$A14,Lançamentos!$I:$I,COLUMN()-1,Lançamentos!$H:$H,$B$2)</f>
        <v>668.96</v>
      </c>
      <c r="C14" s="44" t="n">
        <f aca="false">SUMIFS(Lançamentos!$E:$E,Lançamentos!$C:$C,$A14,Lançamentos!$I:$I,COLUMN()-1,Lançamentos!$H:$H,$B$2)</f>
        <v>696.63</v>
      </c>
      <c r="D14" s="44" t="n">
        <f aca="false">SUMIFS(Lançamentos!$E:$E,Lançamentos!$C:$C,$A14,Lançamentos!$I:$I,COLUMN()-1,Lançamentos!$H:$H,$B$2)</f>
        <v>994.09</v>
      </c>
      <c r="E14" s="44" t="n">
        <f aca="false">SUMIFS(Lançamentos!$E:$E,Lançamentos!$C:$C,$A14,Lançamentos!$I:$I,COLUMN()-1,Lançamentos!$H:$H,$B$2)</f>
        <v>595.18</v>
      </c>
      <c r="F14" s="44" t="n">
        <f aca="false">SUMIFS(Lançamentos!$E:$E,Lançamentos!$C:$C,$A14,Lançamentos!$I:$I,COLUMN()-1,Lançamentos!$H:$H,$B$2)</f>
        <v>935</v>
      </c>
      <c r="G14" s="44" t="n">
        <f aca="false">SUMIFS(Lançamentos!$E:$E,Lançamentos!$C:$C,$A14,Lançamentos!$I:$I,COLUMN()-1,Lançamentos!$H:$H,$B$2)</f>
        <v>798.96</v>
      </c>
      <c r="H14" s="44" t="n">
        <f aca="false">SUMIFS(Lançamentos!$E:$E,Lançamentos!$C:$C,$A14,Lançamentos!$I:$I,COLUMN()-1,Lançamentos!$H:$H,$B$2)</f>
        <v>0</v>
      </c>
      <c r="I14" s="44" t="n">
        <f aca="false">SUMIFS(Lançamentos!$E:$E,Lançamentos!$C:$C,$A14,Lançamentos!$I:$I,COLUMN()-1,Lançamentos!$H:$H,$B$2)</f>
        <v>0</v>
      </c>
      <c r="J14" s="44" t="n">
        <f aca="false">SUMIFS(Lançamentos!$E:$E,Lançamentos!$C:$C,$A14,Lançamentos!$I:$I,COLUMN()-1,Lançamentos!$H:$H,$B$2)</f>
        <v>0</v>
      </c>
      <c r="K14" s="44" t="n">
        <f aca="false">SUMIFS(Lançamentos!$E:$E,Lançamentos!$C:$C,$A14,Lançamentos!$I:$I,COLUMN()-1,Lançamentos!$H:$H,$B$2)</f>
        <v>0</v>
      </c>
      <c r="L14" s="44" t="n">
        <f aca="false">SUMIFS(Lançamentos!$E:$E,Lançamentos!$C:$C,$A14,Lançamentos!$I:$I,COLUMN()-1,Lançamentos!$H:$H,$B$2)</f>
        <v>0</v>
      </c>
      <c r="M14" s="44" t="n">
        <f aca="false">SUMIFS(Lançamentos!$E:$E,Lançamentos!$C:$C,$A14,Lançamentos!$I:$I,COLUMN()-1,Lançamentos!$H:$H,$B$2)</f>
        <v>0</v>
      </c>
      <c r="N14" s="43" t="n">
        <f aca="false">SUM(B14:M14)</f>
        <v>4688.82</v>
      </c>
      <c r="O14" s="28" t="s">
        <v>70</v>
      </c>
    </row>
    <row r="15" customFormat="false" ht="15" hidden="false" customHeight="false" outlineLevel="0" collapsed="false">
      <c r="A15" s="41" t="s">
        <v>53</v>
      </c>
      <c r="B15" s="42" t="n">
        <f aca="false">SUMIFS(Lançamentos!$E:$E,Lançamentos!$C:$C,$A15,Lançamentos!$I:$I,COLUMN()-1,Lançamentos!$H:$H,$B$2)</f>
        <v>437.29</v>
      </c>
      <c r="C15" s="42" t="n">
        <f aca="false">SUMIFS(Lançamentos!$E:$E,Lançamentos!$C:$C,$A15,Lançamentos!$I:$I,COLUMN()-1,Lançamentos!$H:$H,$B$2)</f>
        <v>410.41</v>
      </c>
      <c r="D15" s="42" t="n">
        <f aca="false">SUMIFS(Lançamentos!$E:$E,Lançamentos!$C:$C,$A15,Lançamentos!$I:$I,COLUMN()-1,Lançamentos!$H:$H,$B$2)</f>
        <v>481.57</v>
      </c>
      <c r="E15" s="42" t="n">
        <f aca="false">SUMIFS(Lançamentos!$E:$E,Lançamentos!$C:$C,$A15,Lançamentos!$I:$I,COLUMN()-1,Lançamentos!$H:$H,$B$2)</f>
        <v>350.13</v>
      </c>
      <c r="F15" s="42" t="n">
        <f aca="false">SUMIFS(Lançamentos!$E:$E,Lançamentos!$C:$C,$A15,Lançamentos!$I:$I,COLUMN()-1,Lançamentos!$H:$H,$B$2)</f>
        <v>484.81</v>
      </c>
      <c r="G15" s="42" t="n">
        <f aca="false">SUMIFS(Lançamentos!$E:$E,Lançamentos!$C:$C,$A15,Lançamentos!$I:$I,COLUMN()-1,Lançamentos!$H:$H,$B$2)</f>
        <v>404.91</v>
      </c>
      <c r="H15" s="42" t="n">
        <f aca="false">SUMIFS(Lançamentos!$E:$E,Lançamentos!$C:$C,$A15,Lançamentos!$I:$I,COLUMN()-1,Lançamentos!$H:$H,$B$2)</f>
        <v>0</v>
      </c>
      <c r="I15" s="42" t="n">
        <f aca="false">SUMIFS(Lançamentos!$E:$E,Lançamentos!$C:$C,$A15,Lançamentos!$I:$I,COLUMN()-1,Lançamentos!$H:$H,$B$2)</f>
        <v>0</v>
      </c>
      <c r="J15" s="42" t="n">
        <f aca="false">SUMIFS(Lançamentos!$E:$E,Lançamentos!$C:$C,$A15,Lançamentos!$I:$I,COLUMN()-1,Lançamentos!$H:$H,$B$2)</f>
        <v>0</v>
      </c>
      <c r="K15" s="42" t="n">
        <f aca="false">SUMIFS(Lançamentos!$E:$E,Lançamentos!$C:$C,$A15,Lançamentos!$I:$I,COLUMN()-1,Lançamentos!$H:$H,$B$2)</f>
        <v>0</v>
      </c>
      <c r="L15" s="42" t="n">
        <f aca="false">SUMIFS(Lançamentos!$E:$E,Lançamentos!$C:$C,$A15,Lançamentos!$I:$I,COLUMN()-1,Lançamentos!$H:$H,$B$2)</f>
        <v>0</v>
      </c>
      <c r="M15" s="42" t="n">
        <f aca="false">SUMIFS(Lançamentos!$E:$E,Lançamentos!$C:$C,$A15,Lançamentos!$I:$I,COLUMN()-1,Lançamentos!$H:$H,$B$2)</f>
        <v>0</v>
      </c>
      <c r="N15" s="43" t="n">
        <f aca="false">SUM(B15:M15)</f>
        <v>2569.12</v>
      </c>
      <c r="O15" s="28" t="s">
        <v>53</v>
      </c>
    </row>
    <row r="16" customFormat="false" ht="15" hidden="false" customHeight="false" outlineLevel="0" collapsed="false">
      <c r="A16" s="41" t="s">
        <v>59</v>
      </c>
      <c r="B16" s="44" t="n">
        <f aca="false">SUMIFS(Lançamentos!$E:$E,Lançamentos!$C:$C,$A16,Lançamentos!$I:$I,COLUMN()-1,Lançamentos!$H:$H,$B$2)</f>
        <v>195.15</v>
      </c>
      <c r="C16" s="44" t="n">
        <f aca="false">SUMIFS(Lançamentos!$E:$E,Lançamentos!$C:$C,$A16,Lançamentos!$I:$I,COLUMN()-1,Lançamentos!$H:$H,$B$2)</f>
        <v>193.04</v>
      </c>
      <c r="D16" s="44" t="n">
        <f aca="false">SUMIFS(Lançamentos!$E:$E,Lançamentos!$C:$C,$A16,Lançamentos!$I:$I,COLUMN()-1,Lançamentos!$H:$H,$B$2)</f>
        <v>159.41</v>
      </c>
      <c r="E16" s="44" t="n">
        <f aca="false">SUMIFS(Lançamentos!$E:$E,Lançamentos!$C:$C,$A16,Lançamentos!$I:$I,COLUMN()-1,Lançamentos!$H:$H,$B$2)</f>
        <v>208.01</v>
      </c>
      <c r="F16" s="44" t="n">
        <f aca="false">SUMIFS(Lançamentos!$E:$E,Lançamentos!$C:$C,$A16,Lançamentos!$I:$I,COLUMN()-1,Lançamentos!$H:$H,$B$2)</f>
        <v>232.36</v>
      </c>
      <c r="G16" s="44" t="n">
        <f aca="false">SUMIFS(Lançamentos!$E:$E,Lançamentos!$C:$C,$A16,Lançamentos!$I:$I,COLUMN()-1,Lançamentos!$H:$H,$B$2)</f>
        <v>150.58</v>
      </c>
      <c r="H16" s="44" t="n">
        <f aca="false">SUMIFS(Lançamentos!$E:$E,Lançamentos!$C:$C,$A16,Lançamentos!$I:$I,COLUMN()-1,Lançamentos!$H:$H,$B$2)</f>
        <v>0</v>
      </c>
      <c r="I16" s="44" t="n">
        <f aca="false">SUMIFS(Lançamentos!$E:$E,Lançamentos!$C:$C,$A16,Lançamentos!$I:$I,COLUMN()-1,Lançamentos!$H:$H,$B$2)</f>
        <v>0</v>
      </c>
      <c r="J16" s="44" t="n">
        <f aca="false">SUMIFS(Lançamentos!$E:$E,Lançamentos!$C:$C,$A16,Lançamentos!$I:$I,COLUMN()-1,Lançamentos!$H:$H,$B$2)</f>
        <v>0</v>
      </c>
      <c r="K16" s="44" t="n">
        <f aca="false">SUMIFS(Lançamentos!$E:$E,Lançamentos!$C:$C,$A16,Lançamentos!$I:$I,COLUMN()-1,Lançamentos!$H:$H,$B$2)</f>
        <v>0</v>
      </c>
      <c r="L16" s="44" t="n">
        <f aca="false">SUMIFS(Lançamentos!$E:$E,Lançamentos!$C:$C,$A16,Lançamentos!$I:$I,COLUMN()-1,Lançamentos!$H:$H,$B$2)</f>
        <v>0</v>
      </c>
      <c r="M16" s="44" t="n">
        <f aca="false">SUMIFS(Lançamentos!$E:$E,Lançamentos!$C:$C,$A16,Lançamentos!$I:$I,COLUMN()-1,Lançamentos!$H:$H,$B$2)</f>
        <v>0</v>
      </c>
      <c r="N16" s="43" t="n">
        <f aca="false">SUM(B16:M16)</f>
        <v>1138.55</v>
      </c>
      <c r="O16" s="28" t="s">
        <v>59</v>
      </c>
    </row>
    <row r="17" customFormat="false" ht="15" hidden="false" customHeight="false" outlineLevel="0" collapsed="false">
      <c r="A17" s="41" t="s">
        <v>44</v>
      </c>
      <c r="B17" s="42" t="n">
        <f aca="false">SUMIFS(Lançamentos!$E:$E,Lançamentos!$C:$C,$A17,Lançamentos!$I:$I,COLUMN()-1,Lançamentos!$H:$H,$B$2)</f>
        <v>198.09</v>
      </c>
      <c r="C17" s="42" t="n">
        <f aca="false">SUMIFS(Lançamentos!$E:$E,Lançamentos!$C:$C,$A17,Lançamentos!$I:$I,COLUMN()-1,Lançamentos!$H:$H,$B$2)</f>
        <v>274.32</v>
      </c>
      <c r="D17" s="42" t="n">
        <f aca="false">SUMIFS(Lançamentos!$E:$E,Lançamentos!$C:$C,$A17,Lançamentos!$I:$I,COLUMN()-1,Lançamentos!$H:$H,$B$2)</f>
        <v>322.72</v>
      </c>
      <c r="E17" s="42" t="n">
        <f aca="false">SUMIFS(Lançamentos!$E:$E,Lançamentos!$C:$C,$A17,Lançamentos!$I:$I,COLUMN()-1,Lançamentos!$H:$H,$B$2)</f>
        <v>228.49</v>
      </c>
      <c r="F17" s="42" t="n">
        <f aca="false">SUMIFS(Lançamentos!$E:$E,Lançamentos!$C:$C,$A17,Lançamentos!$I:$I,COLUMN()-1,Lançamentos!$H:$H,$B$2)</f>
        <v>276.15</v>
      </c>
      <c r="G17" s="42" t="n">
        <f aca="false">SUMIFS(Lançamentos!$E:$E,Lançamentos!$C:$C,$A17,Lançamentos!$I:$I,COLUMN()-1,Lançamentos!$H:$H,$B$2)</f>
        <v>318.61</v>
      </c>
      <c r="H17" s="42" t="n">
        <f aca="false">SUMIFS(Lançamentos!$E:$E,Lançamentos!$C:$C,$A17,Lançamentos!$I:$I,COLUMN()-1,Lançamentos!$H:$H,$B$2)</f>
        <v>0</v>
      </c>
      <c r="I17" s="42" t="n">
        <f aca="false">SUMIFS(Lançamentos!$E:$E,Lançamentos!$C:$C,$A17,Lançamentos!$I:$I,COLUMN()-1,Lançamentos!$H:$H,$B$2)</f>
        <v>0</v>
      </c>
      <c r="J17" s="42" t="n">
        <f aca="false">SUMIFS(Lançamentos!$E:$E,Lançamentos!$C:$C,$A17,Lançamentos!$I:$I,COLUMN()-1,Lançamentos!$H:$H,$B$2)</f>
        <v>0</v>
      </c>
      <c r="K17" s="42" t="n">
        <f aca="false">SUMIFS(Lançamentos!$E:$E,Lançamentos!$C:$C,$A17,Lançamentos!$I:$I,COLUMN()-1,Lançamentos!$H:$H,$B$2)</f>
        <v>0</v>
      </c>
      <c r="L17" s="42" t="n">
        <f aca="false">SUMIFS(Lançamentos!$E:$E,Lançamentos!$C:$C,$A17,Lançamentos!$I:$I,COLUMN()-1,Lançamentos!$H:$H,$B$2)</f>
        <v>0</v>
      </c>
      <c r="M17" s="42" t="n">
        <f aca="false">SUMIFS(Lançamentos!$E:$E,Lançamentos!$C:$C,$A17,Lançamentos!$I:$I,COLUMN()-1,Lançamentos!$H:$H,$B$2)</f>
        <v>0</v>
      </c>
      <c r="N17" s="43" t="n">
        <f aca="false">SUM(B17:M17)</f>
        <v>1618.38</v>
      </c>
      <c r="O17" s="28" t="s">
        <v>44</v>
      </c>
    </row>
    <row r="18" customFormat="false" ht="15" hidden="false" customHeight="false" outlineLevel="0" collapsed="false">
      <c r="A18" s="41" t="s">
        <v>75</v>
      </c>
      <c r="B18" s="44" t="n">
        <f aca="false">SUMIFS(Lançamentos!$E:$E,Lançamentos!$C:$C,$A18,Lançamentos!$I:$I,COLUMN()-1,Lançamentos!$H:$H,$B$2)</f>
        <v>297.73</v>
      </c>
      <c r="C18" s="44" t="n">
        <f aca="false">SUMIFS(Lançamentos!$E:$E,Lançamentos!$C:$C,$A18,Lançamentos!$I:$I,COLUMN()-1,Lançamentos!$H:$H,$B$2)</f>
        <v>222.77</v>
      </c>
      <c r="D18" s="44" t="n">
        <f aca="false">SUMIFS(Lançamentos!$E:$E,Lançamentos!$C:$C,$A18,Lançamentos!$I:$I,COLUMN()-1,Lançamentos!$H:$H,$B$2)</f>
        <v>346.99</v>
      </c>
      <c r="E18" s="44" t="n">
        <f aca="false">SUMIFS(Lançamentos!$E:$E,Lançamentos!$C:$C,$A18,Lançamentos!$I:$I,COLUMN()-1,Lançamentos!$H:$H,$B$2)</f>
        <v>207.34</v>
      </c>
      <c r="F18" s="44" t="n">
        <f aca="false">SUMIFS(Lançamentos!$E:$E,Lançamentos!$C:$C,$A18,Lançamentos!$I:$I,COLUMN()-1,Lançamentos!$H:$H,$B$2)</f>
        <v>257.18</v>
      </c>
      <c r="G18" s="44" t="n">
        <f aca="false">SUMIFS(Lançamentos!$E:$E,Lançamentos!$C:$C,$A18,Lançamentos!$I:$I,COLUMN()-1,Lançamentos!$H:$H,$B$2)</f>
        <v>234.14</v>
      </c>
      <c r="H18" s="44" t="n">
        <f aca="false">SUMIFS(Lançamentos!$E:$E,Lançamentos!$C:$C,$A18,Lançamentos!$I:$I,COLUMN()-1,Lançamentos!$H:$H,$B$2)</f>
        <v>0</v>
      </c>
      <c r="I18" s="44" t="n">
        <f aca="false">SUMIFS(Lançamentos!$E:$E,Lançamentos!$C:$C,$A18,Lançamentos!$I:$I,COLUMN()-1,Lançamentos!$H:$H,$B$2)</f>
        <v>0</v>
      </c>
      <c r="J18" s="44" t="n">
        <f aca="false">SUMIFS(Lançamentos!$E:$E,Lançamentos!$C:$C,$A18,Lançamentos!$I:$I,COLUMN()-1,Lançamentos!$H:$H,$B$2)</f>
        <v>0</v>
      </c>
      <c r="K18" s="44" t="n">
        <f aca="false">SUMIFS(Lançamentos!$E:$E,Lançamentos!$C:$C,$A18,Lançamentos!$I:$I,COLUMN()-1,Lançamentos!$H:$H,$B$2)</f>
        <v>0</v>
      </c>
      <c r="L18" s="44" t="n">
        <f aca="false">SUMIFS(Lançamentos!$E:$E,Lançamentos!$C:$C,$A18,Lançamentos!$I:$I,COLUMN()-1,Lançamentos!$H:$H,$B$2)</f>
        <v>0</v>
      </c>
      <c r="M18" s="44" t="n">
        <f aca="false">SUMIFS(Lançamentos!$E:$E,Lançamentos!$C:$C,$A18,Lançamentos!$I:$I,COLUMN()-1,Lançamentos!$H:$H,$B$2)</f>
        <v>0</v>
      </c>
      <c r="N18" s="43" t="n">
        <f aca="false">SUM(B18:M18)</f>
        <v>1566.15</v>
      </c>
      <c r="O18" s="28" t="s">
        <v>75</v>
      </c>
    </row>
    <row r="19" customFormat="false" ht="15" hidden="false" customHeight="false" outlineLevel="0" collapsed="false">
      <c r="A19" s="41" t="s">
        <v>47</v>
      </c>
      <c r="B19" s="42" t="n">
        <f aca="false">SUMIFS(Lançamentos!$E:$E,Lançamentos!$C:$C,$A19,Lançamentos!$I:$I,COLUMN()-1,Lançamentos!$H:$H,$B$2)</f>
        <v>193.73</v>
      </c>
      <c r="C19" s="42" t="n">
        <f aca="false">SUMIFS(Lançamentos!$E:$E,Lançamentos!$C:$C,$A19,Lançamentos!$I:$I,COLUMN()-1,Lançamentos!$H:$H,$B$2)</f>
        <v>272.81</v>
      </c>
      <c r="D19" s="42" t="n">
        <f aca="false">SUMIFS(Lançamentos!$E:$E,Lançamentos!$C:$C,$A19,Lançamentos!$I:$I,COLUMN()-1,Lançamentos!$H:$H,$B$2)</f>
        <v>296.36</v>
      </c>
      <c r="E19" s="42" t="n">
        <f aca="false">SUMIFS(Lançamentos!$E:$E,Lançamentos!$C:$C,$A19,Lançamentos!$I:$I,COLUMN()-1,Lançamentos!$H:$H,$B$2)</f>
        <v>190.59</v>
      </c>
      <c r="F19" s="42" t="n">
        <f aca="false">SUMIFS(Lançamentos!$E:$E,Lançamentos!$C:$C,$A19,Lançamentos!$I:$I,COLUMN()-1,Lançamentos!$H:$H,$B$2)</f>
        <v>201.38</v>
      </c>
      <c r="G19" s="42" t="n">
        <f aca="false">SUMIFS(Lançamentos!$E:$E,Lançamentos!$C:$C,$A19,Lançamentos!$I:$I,COLUMN()-1,Lançamentos!$H:$H,$B$2)</f>
        <v>198.29</v>
      </c>
      <c r="H19" s="42" t="n">
        <f aca="false">SUMIFS(Lançamentos!$E:$E,Lançamentos!$C:$C,$A19,Lançamentos!$I:$I,COLUMN()-1,Lançamentos!$H:$H,$B$2)</f>
        <v>0</v>
      </c>
      <c r="I19" s="42" t="n">
        <f aca="false">SUMIFS(Lançamentos!$E:$E,Lançamentos!$C:$C,$A19,Lançamentos!$I:$I,COLUMN()-1,Lançamentos!$H:$H,$B$2)</f>
        <v>0</v>
      </c>
      <c r="J19" s="42" t="n">
        <f aca="false">SUMIFS(Lançamentos!$E:$E,Lançamentos!$C:$C,$A19,Lançamentos!$I:$I,COLUMN()-1,Lançamentos!$H:$H,$B$2)</f>
        <v>0</v>
      </c>
      <c r="K19" s="42" t="n">
        <f aca="false">SUMIFS(Lançamentos!$E:$E,Lançamentos!$C:$C,$A19,Lançamentos!$I:$I,COLUMN()-1,Lançamentos!$H:$H,$B$2)</f>
        <v>0</v>
      </c>
      <c r="L19" s="42" t="n">
        <f aca="false">SUMIFS(Lançamentos!$E:$E,Lançamentos!$C:$C,$A19,Lançamentos!$I:$I,COLUMN()-1,Lançamentos!$H:$H,$B$2)</f>
        <v>0</v>
      </c>
      <c r="M19" s="42" t="n">
        <f aca="false">SUMIFS(Lançamentos!$E:$E,Lançamentos!$C:$C,$A19,Lançamentos!$I:$I,COLUMN()-1,Lançamentos!$H:$H,$B$2)</f>
        <v>0</v>
      </c>
      <c r="N19" s="43" t="n">
        <f aca="false">SUM(B19:M19)</f>
        <v>1353.16</v>
      </c>
      <c r="O19" s="28" t="s">
        <v>47</v>
      </c>
    </row>
    <row r="20" customFormat="false" ht="15" hidden="false" customHeight="false" outlineLevel="0" collapsed="false">
      <c r="A20" s="41" t="s">
        <v>40</v>
      </c>
      <c r="B20" s="44" t="n">
        <f aca="false">SUMIFS(Lançamentos!$E:$E,Lançamentos!$C:$C,$A20,Lançamentos!$I:$I,COLUMN()-1,Lançamentos!$H:$H,$B$2)</f>
        <v>95.03</v>
      </c>
      <c r="C20" s="44" t="n">
        <f aca="false">SUMIFS(Lançamentos!$E:$E,Lançamentos!$C:$C,$A20,Lançamentos!$I:$I,COLUMN()-1,Lançamentos!$H:$H,$B$2)</f>
        <v>100.78</v>
      </c>
      <c r="D20" s="44" t="n">
        <f aca="false">SUMIFS(Lançamentos!$E:$E,Lançamentos!$C:$C,$A20,Lançamentos!$I:$I,COLUMN()-1,Lançamentos!$H:$H,$B$2)</f>
        <v>98.88</v>
      </c>
      <c r="E20" s="44" t="n">
        <f aca="false">SUMIFS(Lançamentos!$E:$E,Lançamentos!$C:$C,$A20,Lançamentos!$I:$I,COLUMN()-1,Lançamentos!$H:$H,$B$2)</f>
        <v>90.35</v>
      </c>
      <c r="F20" s="44" t="n">
        <f aca="false">SUMIFS(Lançamentos!$E:$E,Lançamentos!$C:$C,$A20,Lançamentos!$I:$I,COLUMN()-1,Lançamentos!$H:$H,$B$2)</f>
        <v>89.79</v>
      </c>
      <c r="G20" s="44" t="n">
        <f aca="false">SUMIFS(Lançamentos!$E:$E,Lançamentos!$C:$C,$A20,Lançamentos!$I:$I,COLUMN()-1,Lançamentos!$H:$H,$B$2)</f>
        <v>73.65</v>
      </c>
      <c r="H20" s="44" t="n">
        <f aca="false">SUMIFS(Lançamentos!$E:$E,Lançamentos!$C:$C,$A20,Lançamentos!$I:$I,COLUMN()-1,Lançamentos!$H:$H,$B$2)</f>
        <v>0</v>
      </c>
      <c r="I20" s="44" t="n">
        <f aca="false">SUMIFS(Lançamentos!$E:$E,Lançamentos!$C:$C,$A20,Lançamentos!$I:$I,COLUMN()-1,Lançamentos!$H:$H,$B$2)</f>
        <v>0</v>
      </c>
      <c r="J20" s="44" t="n">
        <f aca="false">SUMIFS(Lançamentos!$E:$E,Lançamentos!$C:$C,$A20,Lançamentos!$I:$I,COLUMN()-1,Lançamentos!$H:$H,$B$2)</f>
        <v>0</v>
      </c>
      <c r="K20" s="44" t="n">
        <f aca="false">SUMIFS(Lançamentos!$E:$E,Lançamentos!$C:$C,$A20,Lançamentos!$I:$I,COLUMN()-1,Lançamentos!$H:$H,$B$2)</f>
        <v>0</v>
      </c>
      <c r="L20" s="44" t="n">
        <f aca="false">SUMIFS(Lançamentos!$E:$E,Lançamentos!$C:$C,$A20,Lançamentos!$I:$I,COLUMN()-1,Lançamentos!$H:$H,$B$2)</f>
        <v>0</v>
      </c>
      <c r="M20" s="44" t="n">
        <f aca="false">SUMIFS(Lançamentos!$E:$E,Lançamentos!$C:$C,$A20,Lançamentos!$I:$I,COLUMN()-1,Lançamentos!$H:$H,$B$2)</f>
        <v>0</v>
      </c>
      <c r="N20" s="43" t="n">
        <f aca="false">SUM(B20:M20)</f>
        <v>548.48</v>
      </c>
      <c r="O20" s="28" t="s">
        <v>40</v>
      </c>
    </row>
    <row r="21" customFormat="false" ht="15" hidden="false" customHeight="false" outlineLevel="0" collapsed="false">
      <c r="A21" s="41" t="s">
        <v>65</v>
      </c>
      <c r="B21" s="42" t="n">
        <f aca="false">SUMIFS(Lançamentos!$E:$E,Lançamentos!$C:$C,$A21,Lançamentos!$I:$I,COLUMN()-1,Lançamentos!$H:$H,$B$2)</f>
        <v>142.81</v>
      </c>
      <c r="C21" s="42" t="n">
        <f aca="false">SUMIFS(Lançamentos!$E:$E,Lançamentos!$C:$C,$A21,Lançamentos!$I:$I,COLUMN()-1,Lançamentos!$H:$H,$B$2)</f>
        <v>148.15</v>
      </c>
      <c r="D21" s="42" t="n">
        <f aca="false">SUMIFS(Lançamentos!$E:$E,Lançamentos!$C:$C,$A21,Lançamentos!$I:$I,COLUMN()-1,Lançamentos!$H:$H,$B$2)</f>
        <v>177.71</v>
      </c>
      <c r="E21" s="42" t="n">
        <f aca="false">SUMIFS(Lançamentos!$E:$E,Lançamentos!$C:$C,$A21,Lançamentos!$I:$I,COLUMN()-1,Lançamentos!$H:$H,$B$2)</f>
        <v>129.63</v>
      </c>
      <c r="F21" s="42" t="n">
        <f aca="false">SUMIFS(Lançamentos!$E:$E,Lançamentos!$C:$C,$A21,Lançamentos!$I:$I,COLUMN()-1,Lançamentos!$H:$H,$B$2)</f>
        <v>142.42</v>
      </c>
      <c r="G21" s="42" t="n">
        <f aca="false">SUMIFS(Lançamentos!$E:$E,Lançamentos!$C:$C,$A21,Lançamentos!$I:$I,COLUMN()-1,Lançamentos!$H:$H,$B$2)</f>
        <v>124.48</v>
      </c>
      <c r="H21" s="42" t="n">
        <f aca="false">SUMIFS(Lançamentos!$E:$E,Lançamentos!$C:$C,$A21,Lançamentos!$I:$I,COLUMN()-1,Lançamentos!$H:$H,$B$2)</f>
        <v>0</v>
      </c>
      <c r="I21" s="42" t="n">
        <f aca="false">SUMIFS(Lançamentos!$E:$E,Lançamentos!$C:$C,$A21,Lançamentos!$I:$I,COLUMN()-1,Lançamentos!$H:$H,$B$2)</f>
        <v>0</v>
      </c>
      <c r="J21" s="42" t="n">
        <f aca="false">SUMIFS(Lançamentos!$E:$E,Lançamentos!$C:$C,$A21,Lançamentos!$I:$I,COLUMN()-1,Lançamentos!$H:$H,$B$2)</f>
        <v>0</v>
      </c>
      <c r="K21" s="42" t="n">
        <f aca="false">SUMIFS(Lançamentos!$E:$E,Lançamentos!$C:$C,$A21,Lançamentos!$I:$I,COLUMN()-1,Lançamentos!$H:$H,$B$2)</f>
        <v>0</v>
      </c>
      <c r="L21" s="42" t="n">
        <f aca="false">SUMIFS(Lançamentos!$E:$E,Lançamentos!$C:$C,$A21,Lançamentos!$I:$I,COLUMN()-1,Lançamentos!$H:$H,$B$2)</f>
        <v>0</v>
      </c>
      <c r="M21" s="42" t="n">
        <f aca="false">SUMIFS(Lançamentos!$E:$E,Lançamentos!$C:$C,$A21,Lançamentos!$I:$I,COLUMN()-1,Lançamentos!$H:$H,$B$2)</f>
        <v>0</v>
      </c>
      <c r="N21" s="43" t="n">
        <f aca="false">SUM(B21:M21)</f>
        <v>865.2</v>
      </c>
      <c r="O21" s="28" t="s">
        <v>150</v>
      </c>
    </row>
    <row r="22" customFormat="false" ht="15" hidden="false" customHeight="false" outlineLevel="0" collapsed="false">
      <c r="A22" s="41" t="s">
        <v>72</v>
      </c>
      <c r="B22" s="44" t="n">
        <f aca="false">SUMIFS(Lançamentos!$E:$E,Lançamentos!$C:$C,$A22,Lançamentos!$I:$I,COLUMN()-1,Lançamentos!$H:$H,$B$2)</f>
        <v>390.34</v>
      </c>
      <c r="C22" s="44" t="n">
        <f aca="false">SUMIFS(Lançamentos!$E:$E,Lançamentos!$C:$C,$A22,Lançamentos!$I:$I,COLUMN()-1,Lançamentos!$H:$H,$B$2)</f>
        <v>619.67</v>
      </c>
      <c r="D22" s="44" t="n">
        <f aca="false">SUMIFS(Lançamentos!$E:$E,Lançamentos!$C:$C,$A22,Lançamentos!$I:$I,COLUMN()-1,Lançamentos!$H:$H,$B$2)</f>
        <v>373.03</v>
      </c>
      <c r="E22" s="44" t="n">
        <f aca="false">SUMIFS(Lançamentos!$E:$E,Lançamentos!$C:$C,$A22,Lançamentos!$I:$I,COLUMN()-1,Lançamentos!$H:$H,$B$2)</f>
        <v>593.29</v>
      </c>
      <c r="F22" s="44" t="n">
        <f aca="false">SUMIFS(Lançamentos!$E:$E,Lançamentos!$C:$C,$A22,Lançamentos!$I:$I,COLUMN()-1,Lançamentos!$H:$H,$B$2)</f>
        <v>603.31</v>
      </c>
      <c r="G22" s="44" t="n">
        <f aca="false">SUMIFS(Lançamentos!$E:$E,Lançamentos!$C:$C,$A22,Lançamentos!$I:$I,COLUMN()-1,Lançamentos!$H:$H,$B$2)</f>
        <v>580.42</v>
      </c>
      <c r="H22" s="44" t="n">
        <f aca="false">SUMIFS(Lançamentos!$E:$E,Lançamentos!$C:$C,$A22,Lançamentos!$I:$I,COLUMN()-1,Lançamentos!$H:$H,$B$2)</f>
        <v>0</v>
      </c>
      <c r="I22" s="44" t="n">
        <f aca="false">SUMIFS(Lançamentos!$E:$E,Lançamentos!$C:$C,$A22,Lançamentos!$I:$I,COLUMN()-1,Lançamentos!$H:$H,$B$2)</f>
        <v>0</v>
      </c>
      <c r="J22" s="44" t="n">
        <f aca="false">SUMIFS(Lançamentos!$E:$E,Lançamentos!$C:$C,$A22,Lançamentos!$I:$I,COLUMN()-1,Lançamentos!$H:$H,$B$2)</f>
        <v>0</v>
      </c>
      <c r="K22" s="44" t="n">
        <f aca="false">SUMIFS(Lançamentos!$E:$E,Lançamentos!$C:$C,$A22,Lançamentos!$I:$I,COLUMN()-1,Lançamentos!$H:$H,$B$2)</f>
        <v>0</v>
      </c>
      <c r="L22" s="44" t="n">
        <f aca="false">SUMIFS(Lançamentos!$E:$E,Lançamentos!$C:$C,$A22,Lançamentos!$I:$I,COLUMN()-1,Lançamentos!$H:$H,$B$2)</f>
        <v>0</v>
      </c>
      <c r="M22" s="44" t="n">
        <f aca="false">SUMIFS(Lançamentos!$E:$E,Lançamentos!$C:$C,$A22,Lançamentos!$I:$I,COLUMN()-1,Lançamentos!$H:$H,$B$2)</f>
        <v>0</v>
      </c>
      <c r="N22" s="43" t="n">
        <f aca="false">SUM(B22:M22)</f>
        <v>3160.06</v>
      </c>
      <c r="O22" s="28" t="s">
        <v>151</v>
      </c>
    </row>
    <row r="23" customFormat="false" ht="15" hidden="false" customHeight="false" outlineLevel="0" collapsed="false">
      <c r="A23" s="41" t="s">
        <v>61</v>
      </c>
      <c r="B23" s="42" t="n">
        <f aca="false">SUMIFS(Lançamentos!$E:$E,Lançamentos!$C:$C,$A23,Lançamentos!$I:$I,COLUMN()-1,Lançamentos!$H:$H,$B$2)</f>
        <v>168.12</v>
      </c>
      <c r="C23" s="42" t="n">
        <f aca="false">SUMIFS(Lançamentos!$E:$E,Lançamentos!$C:$C,$A23,Lançamentos!$I:$I,COLUMN()-1,Lançamentos!$H:$H,$B$2)</f>
        <v>215.66</v>
      </c>
      <c r="D23" s="42" t="n">
        <f aca="false">SUMIFS(Lançamentos!$E:$E,Lançamentos!$C:$C,$A23,Lançamentos!$I:$I,COLUMN()-1,Lançamentos!$H:$H,$B$2)</f>
        <v>156.47</v>
      </c>
      <c r="E23" s="42" t="n">
        <f aca="false">SUMIFS(Lançamentos!$E:$E,Lançamentos!$C:$C,$A23,Lançamentos!$I:$I,COLUMN()-1,Lançamentos!$H:$H,$B$2)</f>
        <v>248.09</v>
      </c>
      <c r="F23" s="42" t="n">
        <f aca="false">SUMIFS(Lançamentos!$E:$E,Lançamentos!$C:$C,$A23,Lançamentos!$I:$I,COLUMN()-1,Lançamentos!$H:$H,$B$2)</f>
        <v>157.05</v>
      </c>
      <c r="G23" s="42" t="n">
        <f aca="false">SUMIFS(Lançamentos!$E:$E,Lançamentos!$C:$C,$A23,Lançamentos!$I:$I,COLUMN()-1,Lançamentos!$H:$H,$B$2)</f>
        <v>123.22</v>
      </c>
      <c r="H23" s="42" t="n">
        <f aca="false">SUMIFS(Lançamentos!$E:$E,Lançamentos!$C:$C,$A23,Lançamentos!$I:$I,COLUMN()-1,Lançamentos!$H:$H,$B$2)</f>
        <v>0</v>
      </c>
      <c r="I23" s="42" t="n">
        <f aca="false">SUMIFS(Lançamentos!$E:$E,Lançamentos!$C:$C,$A23,Lançamentos!$I:$I,COLUMN()-1,Lançamentos!$H:$H,$B$2)</f>
        <v>0</v>
      </c>
      <c r="J23" s="42" t="n">
        <f aca="false">SUMIFS(Lançamentos!$E:$E,Lançamentos!$C:$C,$A23,Lançamentos!$I:$I,COLUMN()-1,Lançamentos!$H:$H,$B$2)</f>
        <v>0</v>
      </c>
      <c r="K23" s="42" t="n">
        <f aca="false">SUMIFS(Lançamentos!$E:$E,Lançamentos!$C:$C,$A23,Lançamentos!$I:$I,COLUMN()-1,Lançamentos!$H:$H,$B$2)</f>
        <v>0</v>
      </c>
      <c r="L23" s="42" t="n">
        <f aca="false">SUMIFS(Lançamentos!$E:$E,Lançamentos!$C:$C,$A23,Lançamentos!$I:$I,COLUMN()-1,Lançamentos!$H:$H,$B$2)</f>
        <v>0</v>
      </c>
      <c r="M23" s="42" t="n">
        <f aca="false">SUMIFS(Lançamentos!$E:$E,Lançamentos!$C:$C,$A23,Lançamentos!$I:$I,COLUMN()-1,Lançamentos!$H:$H,$B$2)</f>
        <v>0</v>
      </c>
      <c r="N23" s="43" t="n">
        <f aca="false">SUM(B23:M23)</f>
        <v>1068.61</v>
      </c>
      <c r="O23" s="28" t="s">
        <v>61</v>
      </c>
    </row>
    <row r="24" customFormat="false" ht="15" hidden="false" customHeight="false" outlineLevel="0" collapsed="false">
      <c r="A24" s="45" t="s">
        <v>152</v>
      </c>
      <c r="B24" s="48" t="n">
        <f aca="false">SUM(B12:B23)</f>
        <v>4104.09</v>
      </c>
      <c r="C24" s="48" t="n">
        <f aca="false">SUM(C12:C23)</f>
        <v>4944.77</v>
      </c>
      <c r="D24" s="48" t="n">
        <f aca="false">SUM(D12:D23)</f>
        <v>5372.63</v>
      </c>
      <c r="E24" s="48" t="n">
        <f aca="false">SUM(E12:E23)</f>
        <v>4711.65</v>
      </c>
      <c r="F24" s="48" t="n">
        <f aca="false">SUM(F12:F23)</f>
        <v>4658.36</v>
      </c>
      <c r="G24" s="48" t="n">
        <f aca="false">SUM(G12:G23)</f>
        <v>4416.75</v>
      </c>
      <c r="H24" s="48" t="n">
        <f aca="false">SUM(H12:H23)</f>
        <v>0</v>
      </c>
      <c r="I24" s="48" t="n">
        <f aca="false">SUM(I12:I23)</f>
        <v>0</v>
      </c>
      <c r="J24" s="48" t="n">
        <f aca="false">SUM(J12:J23)</f>
        <v>0</v>
      </c>
      <c r="K24" s="48" t="n">
        <f aca="false">SUM(K12:K23)</f>
        <v>0</v>
      </c>
      <c r="L24" s="48" t="n">
        <f aca="false">SUM(L12:L23)</f>
        <v>0</v>
      </c>
      <c r="M24" s="48" t="n">
        <f aca="false">SUM(M12:M23)</f>
        <v>0</v>
      </c>
      <c r="N24" s="48" t="n">
        <f aca="false">SUM(N12:N23)</f>
        <v>28208.25</v>
      </c>
    </row>
    <row r="26" customFormat="false" ht="15" hidden="false" customHeight="false" outlineLevel="0" collapsed="false">
      <c r="A26" s="49" t="s">
        <v>153</v>
      </c>
      <c r="B26" s="43" t="n">
        <f aca="false">B9-B24</f>
        <v>1279.19</v>
      </c>
      <c r="C26" s="43" t="n">
        <f aca="false">C9-C24</f>
        <v>1624.34</v>
      </c>
      <c r="D26" s="43" t="n">
        <f aca="false">D9-D24</f>
        <v>1508.93</v>
      </c>
      <c r="E26" s="43" t="n">
        <f aca="false">E9-E24</f>
        <v>1531.32</v>
      </c>
      <c r="F26" s="43" t="n">
        <f aca="false">F9-F24</f>
        <v>1471.95</v>
      </c>
      <c r="G26" s="43" t="n">
        <f aca="false">G9-G24</f>
        <v>2294.78</v>
      </c>
      <c r="H26" s="43" t="n">
        <f aca="false">H9-H24</f>
        <v>0</v>
      </c>
      <c r="I26" s="43" t="n">
        <f aca="false">I9-I24</f>
        <v>0</v>
      </c>
      <c r="J26" s="43" t="n">
        <f aca="false">J9-J24</f>
        <v>0</v>
      </c>
      <c r="K26" s="43" t="n">
        <f aca="false">K9-K24</f>
        <v>0</v>
      </c>
      <c r="L26" s="43" t="n">
        <f aca="false">L9-L24</f>
        <v>0</v>
      </c>
      <c r="M26" s="43" t="n">
        <f aca="false">M9-M24</f>
        <v>0</v>
      </c>
      <c r="N26" s="43" t="n">
        <f aca="false">N9-N24</f>
        <v>9710.51</v>
      </c>
    </row>
    <row r="27" customFormat="false" ht="15" hidden="false" customHeight="false" outlineLevel="0" collapsed="false">
      <c r="A27" s="50" t="s">
        <v>154</v>
      </c>
      <c r="B27" s="51" t="n">
        <f aca="false">B26</f>
        <v>1279.19</v>
      </c>
      <c r="C27" s="51" t="n">
        <f aca="false">B27+C26</f>
        <v>2903.53</v>
      </c>
      <c r="D27" s="51" t="n">
        <f aca="false">C27+D26</f>
        <v>4412.46</v>
      </c>
      <c r="E27" s="51" t="n">
        <f aca="false">D27+E26</f>
        <v>5943.78</v>
      </c>
      <c r="F27" s="51" t="n">
        <f aca="false">E27+F26</f>
        <v>7415.73</v>
      </c>
      <c r="G27" s="51" t="n">
        <f aca="false">F27+G26</f>
        <v>9710.51</v>
      </c>
      <c r="H27" s="51" t="n">
        <f aca="false">G27+H26</f>
        <v>9710.51</v>
      </c>
      <c r="I27" s="51" t="n">
        <f aca="false">H27+I26</f>
        <v>9710.51</v>
      </c>
      <c r="J27" s="51" t="n">
        <f aca="false">I27+J26</f>
        <v>9710.51</v>
      </c>
      <c r="K27" s="51" t="n">
        <f aca="false">J27+K26</f>
        <v>9710.51</v>
      </c>
      <c r="L27" s="51" t="n">
        <f aca="false">K27+L26</f>
        <v>9710.51</v>
      </c>
      <c r="M27" s="51" t="n">
        <f aca="false">L27+M26</f>
        <v>9710.51</v>
      </c>
      <c r="N27" s="43" t="n">
        <f aca="false">M27</f>
        <v>9710.51</v>
      </c>
    </row>
  </sheetData>
  <mergeCells count="3">
    <mergeCell ref="A1:N1"/>
    <mergeCell ref="A4:N4"/>
    <mergeCell ref="A11:N11"/>
  </mergeCells>
  <conditionalFormatting sqref="B26:N26">
    <cfRule type="cellIs" priority="2" operator="greaterThanOrEqual" aboveAverage="0" equalAverage="0" bottom="0" percent="0" rank="0" text="" dxfId="15">
      <formula>0</formula>
    </cfRule>
    <cfRule type="cellIs" priority="3" operator="lessThan" aboveAverage="0" equalAverage="0" bottom="0" percent="0" rank="0" text="" dxfId="16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7706"/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8" min="8" style="0" width="13"/>
  </cols>
  <sheetData>
    <row r="1" customFormat="false" ht="25.5" hidden="false" customHeight="true" outlineLevel="0" collapsed="false">
      <c r="A1" s="17" t="s">
        <v>155</v>
      </c>
      <c r="B1" s="17"/>
      <c r="C1" s="17"/>
      <c r="D1" s="17"/>
      <c r="E1" s="17"/>
      <c r="F1" s="17"/>
    </row>
    <row r="2" customFormat="false" ht="30" hidden="false" customHeight="true" outlineLevel="0" collapsed="false">
      <c r="A2" s="18" t="s">
        <v>32</v>
      </c>
      <c r="B2" s="18" t="s">
        <v>156</v>
      </c>
      <c r="C2" s="18" t="s">
        <v>157</v>
      </c>
      <c r="D2" s="18" t="s">
        <v>158</v>
      </c>
      <c r="E2" s="18" t="s">
        <v>159</v>
      </c>
      <c r="F2" s="18" t="s">
        <v>160</v>
      </c>
      <c r="H2" s="39" t="s">
        <v>145</v>
      </c>
    </row>
    <row r="3" customFormat="false" ht="15" hidden="false" customHeight="false" outlineLevel="0" collapsed="false">
      <c r="A3" s="52" t="s">
        <v>56</v>
      </c>
      <c r="B3" s="42" t="n">
        <f aca="false">Categorias!C7</f>
        <v>1500</v>
      </c>
      <c r="C3" s="42" t="n">
        <f aca="false">B3*12</f>
        <v>18000</v>
      </c>
      <c r="D3" s="42" t="n">
        <f aca="false">'Resumo Mensal'!N12</f>
        <v>7788.39</v>
      </c>
      <c r="E3" s="42" t="n">
        <f aca="false">C3-D3</f>
        <v>10211.61</v>
      </c>
      <c r="F3" s="53" t="n">
        <f aca="false">IFERROR(D3/C3,0)</f>
        <v>0.432688333333333</v>
      </c>
      <c r="H3" s="28" t="s">
        <v>56</v>
      </c>
    </row>
    <row r="4" customFormat="false" ht="15" hidden="false" customHeight="false" outlineLevel="0" collapsed="false">
      <c r="A4" s="54" t="s">
        <v>68</v>
      </c>
      <c r="B4" s="44" t="n">
        <f aca="false">Categorias!C8</f>
        <v>350</v>
      </c>
      <c r="C4" s="44" t="n">
        <f aca="false">B4*12</f>
        <v>4200</v>
      </c>
      <c r="D4" s="44" t="n">
        <f aca="false">'Resumo Mensal'!N13</f>
        <v>1843.33</v>
      </c>
      <c r="E4" s="44" t="n">
        <f aca="false">C4-D4</f>
        <v>2356.67</v>
      </c>
      <c r="F4" s="53" t="n">
        <f aca="false">IFERROR(D4/C4,0)</f>
        <v>0.438888095238095</v>
      </c>
      <c r="H4" s="28" t="s">
        <v>149</v>
      </c>
    </row>
    <row r="5" customFormat="false" ht="15" hidden="false" customHeight="false" outlineLevel="0" collapsed="false">
      <c r="A5" s="52" t="s">
        <v>70</v>
      </c>
      <c r="B5" s="42" t="n">
        <f aca="false">Categorias!C9</f>
        <v>900</v>
      </c>
      <c r="C5" s="42" t="n">
        <f aca="false">B5*12</f>
        <v>10800</v>
      </c>
      <c r="D5" s="42" t="n">
        <f aca="false">'Resumo Mensal'!N14</f>
        <v>4688.82</v>
      </c>
      <c r="E5" s="42" t="n">
        <f aca="false">C5-D5</f>
        <v>6111.18</v>
      </c>
      <c r="F5" s="53" t="n">
        <f aca="false">IFERROR(D5/C5,0)</f>
        <v>0.43415</v>
      </c>
      <c r="H5" s="28" t="s">
        <v>70</v>
      </c>
    </row>
    <row r="6" customFormat="false" ht="15" hidden="false" customHeight="false" outlineLevel="0" collapsed="false">
      <c r="A6" s="54" t="s">
        <v>53</v>
      </c>
      <c r="B6" s="44" t="n">
        <f aca="false">Categorias!C10</f>
        <v>400</v>
      </c>
      <c r="C6" s="44" t="n">
        <f aca="false">B6*12</f>
        <v>4800</v>
      </c>
      <c r="D6" s="44" t="n">
        <f aca="false">'Resumo Mensal'!N15</f>
        <v>2569.12</v>
      </c>
      <c r="E6" s="44" t="n">
        <f aca="false">C6-D6</f>
        <v>2230.88</v>
      </c>
      <c r="F6" s="53" t="n">
        <f aca="false">IFERROR(D6/C6,0)</f>
        <v>0.535233333333333</v>
      </c>
      <c r="H6" s="28" t="s">
        <v>53</v>
      </c>
    </row>
    <row r="7" customFormat="false" ht="15" hidden="false" customHeight="false" outlineLevel="0" collapsed="false">
      <c r="A7" s="52" t="s">
        <v>59</v>
      </c>
      <c r="B7" s="42" t="n">
        <f aca="false">Categorias!C11</f>
        <v>250</v>
      </c>
      <c r="C7" s="42" t="n">
        <f aca="false">B7*12</f>
        <v>3000</v>
      </c>
      <c r="D7" s="42" t="n">
        <f aca="false">'Resumo Mensal'!N16</f>
        <v>1138.55</v>
      </c>
      <c r="E7" s="42" t="n">
        <f aca="false">C7-D7</f>
        <v>1861.45</v>
      </c>
      <c r="F7" s="53" t="n">
        <f aca="false">IFERROR(D7/C7,0)</f>
        <v>0.379516666666667</v>
      </c>
      <c r="H7" s="28" t="s">
        <v>59</v>
      </c>
    </row>
    <row r="8" customFormat="false" ht="15" hidden="false" customHeight="false" outlineLevel="0" collapsed="false">
      <c r="A8" s="54" t="s">
        <v>44</v>
      </c>
      <c r="B8" s="44" t="n">
        <f aca="false">Categorias!C12</f>
        <v>300</v>
      </c>
      <c r="C8" s="44" t="n">
        <f aca="false">B8*12</f>
        <v>3600</v>
      </c>
      <c r="D8" s="44" t="n">
        <f aca="false">'Resumo Mensal'!N17</f>
        <v>1618.38</v>
      </c>
      <c r="E8" s="44" t="n">
        <f aca="false">C8-D8</f>
        <v>1981.62</v>
      </c>
      <c r="F8" s="53" t="n">
        <f aca="false">IFERROR(D8/C8,0)</f>
        <v>0.44955</v>
      </c>
      <c r="H8" s="28" t="s">
        <v>44</v>
      </c>
    </row>
    <row r="9" customFormat="false" ht="15" hidden="false" customHeight="false" outlineLevel="0" collapsed="false">
      <c r="A9" s="52" t="s">
        <v>75</v>
      </c>
      <c r="B9" s="42" t="n">
        <f aca="false">Categorias!C13</f>
        <v>300</v>
      </c>
      <c r="C9" s="42" t="n">
        <f aca="false">B9*12</f>
        <v>3600</v>
      </c>
      <c r="D9" s="42" t="n">
        <f aca="false">'Resumo Mensal'!N18</f>
        <v>1566.15</v>
      </c>
      <c r="E9" s="42" t="n">
        <f aca="false">C9-D9</f>
        <v>2033.85</v>
      </c>
      <c r="F9" s="53" t="n">
        <f aca="false">IFERROR(D9/C9,0)</f>
        <v>0.435041666666667</v>
      </c>
      <c r="H9" s="28" t="s">
        <v>75</v>
      </c>
    </row>
    <row r="10" customFormat="false" ht="15" hidden="false" customHeight="false" outlineLevel="0" collapsed="false">
      <c r="A10" s="54" t="s">
        <v>47</v>
      </c>
      <c r="B10" s="44" t="n">
        <f aca="false">Categorias!C14</f>
        <v>250</v>
      </c>
      <c r="C10" s="44" t="n">
        <f aca="false">B10*12</f>
        <v>3000</v>
      </c>
      <c r="D10" s="44" t="n">
        <f aca="false">'Resumo Mensal'!N19</f>
        <v>1353.16</v>
      </c>
      <c r="E10" s="44" t="n">
        <f aca="false">C10-D10</f>
        <v>1646.84</v>
      </c>
      <c r="F10" s="53" t="n">
        <f aca="false">IFERROR(D10/C10,0)</f>
        <v>0.451053333333333</v>
      </c>
      <c r="H10" s="28" t="s">
        <v>47</v>
      </c>
    </row>
    <row r="11" customFormat="false" ht="15" hidden="false" customHeight="false" outlineLevel="0" collapsed="false">
      <c r="A11" s="52" t="s">
        <v>40</v>
      </c>
      <c r="B11" s="42" t="n">
        <f aca="false">Categorias!C15</f>
        <v>100</v>
      </c>
      <c r="C11" s="42" t="n">
        <f aca="false">B11*12</f>
        <v>1200</v>
      </c>
      <c r="D11" s="42" t="n">
        <f aca="false">'Resumo Mensal'!N20</f>
        <v>548.48</v>
      </c>
      <c r="E11" s="42" t="n">
        <f aca="false">C11-D11</f>
        <v>651.52</v>
      </c>
      <c r="F11" s="53" t="n">
        <f aca="false">IFERROR(D11/C11,0)</f>
        <v>0.457066666666667</v>
      </c>
      <c r="H11" s="28" t="s">
        <v>40</v>
      </c>
    </row>
    <row r="12" customFormat="false" ht="15" hidden="false" customHeight="false" outlineLevel="0" collapsed="false">
      <c r="A12" s="54" t="s">
        <v>65</v>
      </c>
      <c r="B12" s="44" t="n">
        <f aca="false">Categorias!C16</f>
        <v>150</v>
      </c>
      <c r="C12" s="44" t="n">
        <f aca="false">B12*12</f>
        <v>1800</v>
      </c>
      <c r="D12" s="44" t="n">
        <f aca="false">'Resumo Mensal'!N21</f>
        <v>865.2</v>
      </c>
      <c r="E12" s="44" t="n">
        <f aca="false">C12-D12</f>
        <v>934.8</v>
      </c>
      <c r="F12" s="53" t="n">
        <f aca="false">IFERROR(D12/C12,0)</f>
        <v>0.480666666666667</v>
      </c>
      <c r="H12" s="28" t="s">
        <v>150</v>
      </c>
    </row>
    <row r="13" customFormat="false" ht="15" hidden="false" customHeight="false" outlineLevel="0" collapsed="false">
      <c r="A13" s="52" t="s">
        <v>72</v>
      </c>
      <c r="B13" s="42" t="n">
        <f aca="false">Categorias!C17</f>
        <v>500</v>
      </c>
      <c r="C13" s="42" t="n">
        <f aca="false">B13*12</f>
        <v>6000</v>
      </c>
      <c r="D13" s="42" t="n">
        <f aca="false">'Resumo Mensal'!N22</f>
        <v>3160.06</v>
      </c>
      <c r="E13" s="42" t="n">
        <f aca="false">C13-D13</f>
        <v>2839.94</v>
      </c>
      <c r="F13" s="53" t="n">
        <f aca="false">IFERROR(D13/C13,0)</f>
        <v>0.526676666666667</v>
      </c>
      <c r="H13" s="28" t="s">
        <v>151</v>
      </c>
    </row>
    <row r="14" customFormat="false" ht="15" hidden="false" customHeight="false" outlineLevel="0" collapsed="false">
      <c r="A14" s="54" t="s">
        <v>61</v>
      </c>
      <c r="B14" s="44" t="n">
        <f aca="false">Categorias!C18</f>
        <v>200</v>
      </c>
      <c r="C14" s="44" t="n">
        <f aca="false">B14*12</f>
        <v>2400</v>
      </c>
      <c r="D14" s="44" t="n">
        <f aca="false">'Resumo Mensal'!N23</f>
        <v>1068.61</v>
      </c>
      <c r="E14" s="44" t="n">
        <f aca="false">C14-D14</f>
        <v>1331.39</v>
      </c>
      <c r="F14" s="53" t="n">
        <f aca="false">IFERROR(D14/C14,0)</f>
        <v>0.445254166666667</v>
      </c>
      <c r="H14" s="28" t="s">
        <v>61</v>
      </c>
    </row>
    <row r="15" customFormat="false" ht="15" hidden="false" customHeight="false" outlineLevel="0" collapsed="false">
      <c r="A15" s="55" t="s">
        <v>161</v>
      </c>
      <c r="B15" s="56" t="n">
        <f aca="false">SUM(B3:B14)</f>
        <v>5200</v>
      </c>
      <c r="C15" s="56" t="n">
        <f aca="false">SUM(C3:C14)</f>
        <v>62400</v>
      </c>
      <c r="D15" s="56" t="n">
        <f aca="false">SUM(D3:D14)</f>
        <v>28208.25</v>
      </c>
      <c r="E15" s="56" t="n">
        <f aca="false">SUM(E3:E14)</f>
        <v>34191.75</v>
      </c>
      <c r="F15" s="57" t="n">
        <f aca="false">IFERROR(D15/C15,0)</f>
        <v>0.452055288461539</v>
      </c>
    </row>
  </sheetData>
  <mergeCells count="1">
    <mergeCell ref="A1:F1"/>
  </mergeCells>
  <conditionalFormatting sqref="F3:F15">
    <cfRule type="cellIs" priority="2" operator="greaterThan" aboveAverage="0" equalAverage="0" bottom="0" percent="0" rank="0" text="" dxfId="16">
      <formula>1</formula>
    </cfRule>
    <cfRule type="cellIs" priority="3" operator="lessThanOrEqual" aboveAverage="0" equalAverage="0" bottom="0" percent="0" rank="0" text="" dxfId="15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2026-08-09T16:01:56Z</dcterms:created>
  <dc:creator>openpyxl</dc:creator>
  <dc:description/>
  <dc:language>en-US</dc:language>
  <cp:lastModifiedBy/>
  <dcterms:modified xsi:type="dcterms:W3CDTF">2026-08-09T16:02:00Z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